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4.xml" ContentType="application/vnd.openxmlformats-officedocument.drawing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5.xml" ContentType="application/vnd.openxmlformats-officedocument.drawing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theme/themeOverride1.xml" ContentType="application/vnd.openxmlformats-officedocument.themeOverride+xml"/>
  <Override PartName="/xl/drawings/drawing6.xml" ContentType="application/vnd.openxmlformats-officedocument.drawing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theme/themeOverride2.xml" ContentType="application/vnd.openxmlformats-officedocument.themeOverride+xml"/>
  <Override PartName="/xl/drawings/drawing7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34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8.xml" ContentType="application/vnd.openxmlformats-officedocument.drawing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theme/themeOverride3.xml" ContentType="application/vnd.openxmlformats-officedocument.themeOverride+xml"/>
  <Override PartName="/xl/charts/chart42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9.xml" ContentType="application/vnd.openxmlformats-officedocument.drawing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0.xml" ContentType="application/vnd.openxmlformats-officedocument.drawing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11.xml" ContentType="application/vnd.openxmlformats-officedocument.drawing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67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theme/themeOverride4.xml" ContentType="application/vnd.openxmlformats-officedocument.themeOverride+xml"/>
  <Override PartName="/xl/drawings/drawing12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theme/themeOverride5.xml" ContentType="application/vnd.openxmlformats-officedocument.themeOverride+xml"/>
  <Override PartName="/xl/charts/chart71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theme/themeOverride6.xml" ContentType="application/vnd.openxmlformats-officedocument.themeOverride+xml"/>
  <Override PartName="/xl/drawings/drawing13.xml" ContentType="application/vnd.openxmlformats-officedocument.drawing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theme/themeOverride7.xml" ContentType="application/vnd.openxmlformats-officedocument.themeOverride+xml"/>
  <Override PartName="/xl/drawings/drawing14.xml" ContentType="application/vnd.openxmlformats-officedocument.drawing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theme/themeOverride8.xml" ContentType="application/vnd.openxmlformats-officedocument.themeOverride+xml"/>
  <Override PartName="/xl/charts/chart84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vicmasva\Desktop\SPNL\Estadístiques\WEB\25-26\"/>
    </mc:Choice>
  </mc:AlternateContent>
  <xr:revisionPtr revIDLastSave="0" documentId="13_ncr:1_{E2A92027-3692-4131-AC8B-7A69882D2417}" xr6:coauthVersionLast="47" xr6:coauthVersionMax="47" xr10:uidLastSave="{00000000-0000-0000-0000-000000000000}"/>
  <bookViews>
    <workbookView xWindow="-120" yWindow="-120" windowWidth="19440" windowHeight="14880" tabRatio="918" xr2:uid="{F86A5538-C189-4A71-9532-34FDF2696898}"/>
  </bookViews>
  <sheets>
    <sheet name="TOTAL 2025" sheetId="1" r:id="rId1"/>
    <sheet name="EPSG" sheetId="2" r:id="rId2"/>
    <sheet name="EPSA" sheetId="3" r:id="rId3"/>
    <sheet name="MASTERS" sheetId="4" r:id="rId4"/>
    <sheet name="DOCTORAT" sheetId="5" state="hidden" r:id="rId5"/>
    <sheet name="ETSIE" sheetId="6" r:id="rId6"/>
    <sheet name="ETSEGCT" sheetId="7" r:id="rId7"/>
    <sheet name="ETSID" sheetId="8" r:id="rId8"/>
    <sheet name="FBBAA" sheetId="9" r:id="rId9"/>
    <sheet name="ETSIT" sheetId="10" r:id="rId10"/>
    <sheet name="ETSIAMN" sheetId="11" r:id="rId11"/>
    <sheet name="ETSINF" sheetId="12" r:id="rId12"/>
    <sheet name="ETSA" sheetId="13" r:id="rId13"/>
    <sheet name="ETSICCP" sheetId="14" r:id="rId14"/>
    <sheet name="ETSII" sheetId="15" r:id="rId15"/>
    <sheet name="FADE" sheetId="16" r:id="rId16"/>
  </sheets>
  <externalReferences>
    <externalReference r:id="rId17"/>
    <externalReference r:id="rId18"/>
  </externalReferences>
  <definedNames>
    <definedName name="_xlnm._FilterDatabase" localSheetId="0" hidden="1">'TOTAL 2025'!$A$1:$AC$1243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52" i="9" l="1"/>
  <c r="J51" i="9"/>
  <c r="J50" i="9"/>
  <c r="F60" i="16"/>
  <c r="O62" i="10"/>
  <c r="P62" i="10"/>
  <c r="R62" i="10"/>
  <c r="S62" i="10"/>
  <c r="Q62" i="10"/>
  <c r="N62" i="10"/>
  <c r="F56" i="10"/>
  <c r="G56" i="10"/>
  <c r="F55" i="10"/>
  <c r="G55" i="10"/>
  <c r="E55" i="10"/>
  <c r="E56" i="10"/>
  <c r="Q46" i="10"/>
  <c r="Q47" i="10"/>
  <c r="Q48" i="10"/>
  <c r="Q49" i="10"/>
  <c r="Q50" i="10"/>
  <c r="Q51" i="10"/>
  <c r="Q52" i="10"/>
  <c r="R46" i="10"/>
  <c r="R47" i="10"/>
  <c r="R48" i="10"/>
  <c r="R49" i="10"/>
  <c r="R50" i="10"/>
  <c r="R51" i="10"/>
  <c r="R52" i="10"/>
  <c r="S46" i="10"/>
  <c r="S47" i="10"/>
  <c r="S48" i="10"/>
  <c r="S49" i="10"/>
  <c r="S50" i="10"/>
  <c r="S51" i="10"/>
  <c r="S52" i="10"/>
  <c r="S45" i="10"/>
  <c r="R45" i="10"/>
  <c r="Q45" i="10"/>
  <c r="P46" i="10"/>
  <c r="P47" i="10"/>
  <c r="P48" i="10"/>
  <c r="P49" i="10"/>
  <c r="P50" i="10"/>
  <c r="P51" i="10"/>
  <c r="P52" i="10"/>
  <c r="P45" i="10"/>
  <c r="O46" i="10"/>
  <c r="O47" i="10"/>
  <c r="O48" i="10"/>
  <c r="O49" i="10"/>
  <c r="O50" i="10"/>
  <c r="O51" i="10"/>
  <c r="O52" i="10"/>
  <c r="O45" i="10"/>
  <c r="N52" i="10"/>
  <c r="F52" i="10"/>
  <c r="G52" i="10"/>
  <c r="H52" i="10"/>
  <c r="I52" i="10"/>
  <c r="J52" i="10"/>
  <c r="K52" i="10"/>
  <c r="L52" i="10"/>
  <c r="E52" i="10"/>
  <c r="M52" i="10" s="1"/>
  <c r="M46" i="10"/>
  <c r="M47" i="10"/>
  <c r="M48" i="10"/>
  <c r="M49" i="10"/>
  <c r="M50" i="10"/>
  <c r="M51" i="10"/>
  <c r="N51" i="10"/>
  <c r="N46" i="10"/>
  <c r="N47" i="10"/>
  <c r="N48" i="10"/>
  <c r="N49" i="10"/>
  <c r="N50" i="10"/>
  <c r="N45" i="10"/>
  <c r="M45" i="10"/>
  <c r="J1285" i="1"/>
  <c r="H1285" i="1"/>
  <c r="G1285" i="1"/>
  <c r="E1285" i="1"/>
  <c r="J1284" i="1"/>
  <c r="H1284" i="1"/>
  <c r="G1284" i="1"/>
  <c r="E1284" i="1"/>
  <c r="J1283" i="1"/>
  <c r="H1283" i="1"/>
  <c r="G1283" i="1"/>
  <c r="E1283" i="1"/>
  <c r="J1282" i="1"/>
  <c r="H1282" i="1"/>
  <c r="G1282" i="1"/>
  <c r="E1282" i="1"/>
  <c r="F94" i="11" l="1"/>
  <c r="G94" i="11"/>
  <c r="F95" i="11"/>
  <c r="G95" i="11"/>
  <c r="E95" i="11"/>
  <c r="E94" i="11"/>
  <c r="N76" i="11"/>
  <c r="O76" i="11"/>
  <c r="P76" i="11"/>
  <c r="Q76" i="11"/>
  <c r="R76" i="11"/>
  <c r="S76" i="11"/>
  <c r="N77" i="11"/>
  <c r="O77" i="11"/>
  <c r="P77" i="11"/>
  <c r="Q77" i="11"/>
  <c r="R77" i="11"/>
  <c r="S77" i="11"/>
  <c r="N78" i="11"/>
  <c r="O78" i="11"/>
  <c r="P78" i="11"/>
  <c r="Q78" i="11"/>
  <c r="R78" i="11"/>
  <c r="S78" i="11"/>
  <c r="N79" i="11"/>
  <c r="O79" i="11"/>
  <c r="P79" i="11"/>
  <c r="Q79" i="11"/>
  <c r="R79" i="11"/>
  <c r="S79" i="11"/>
  <c r="N80" i="11"/>
  <c r="O80" i="11"/>
  <c r="P80" i="11"/>
  <c r="Q80" i="11"/>
  <c r="R80" i="11"/>
  <c r="S80" i="11"/>
  <c r="N81" i="11"/>
  <c r="O81" i="11"/>
  <c r="P81" i="11"/>
  <c r="Q81" i="11"/>
  <c r="R81" i="11"/>
  <c r="S81" i="11"/>
  <c r="N82" i="11"/>
  <c r="O82" i="11"/>
  <c r="P82" i="11"/>
  <c r="Q82" i="11"/>
  <c r="R82" i="11"/>
  <c r="S82" i="11"/>
  <c r="N83" i="11"/>
  <c r="O83" i="11"/>
  <c r="P83" i="11"/>
  <c r="Q83" i="11"/>
  <c r="R83" i="11"/>
  <c r="S83" i="11"/>
  <c r="N84" i="11"/>
  <c r="O84" i="11"/>
  <c r="P84" i="11"/>
  <c r="Q84" i="11"/>
  <c r="R84" i="11"/>
  <c r="S84" i="11"/>
  <c r="N85" i="11"/>
  <c r="O85" i="11"/>
  <c r="P85" i="11"/>
  <c r="Q85" i="11"/>
  <c r="R85" i="11"/>
  <c r="S85" i="11"/>
  <c r="N86" i="11"/>
  <c r="O86" i="11"/>
  <c r="P86" i="11"/>
  <c r="Q86" i="11"/>
  <c r="R86" i="11"/>
  <c r="S86" i="11"/>
  <c r="N87" i="11"/>
  <c r="O87" i="11"/>
  <c r="P87" i="11"/>
  <c r="Q87" i="11"/>
  <c r="R87" i="11"/>
  <c r="S87" i="11"/>
  <c r="N88" i="11"/>
  <c r="O88" i="11"/>
  <c r="P88" i="11"/>
  <c r="Q88" i="11"/>
  <c r="R88" i="11"/>
  <c r="S88" i="11"/>
  <c r="N89" i="11"/>
  <c r="O89" i="11"/>
  <c r="P89" i="11"/>
  <c r="Q89" i="11"/>
  <c r="R89" i="11"/>
  <c r="S89" i="11"/>
  <c r="N90" i="11"/>
  <c r="O90" i="11"/>
  <c r="P90" i="11"/>
  <c r="Q90" i="11"/>
  <c r="R90" i="11"/>
  <c r="S90" i="11"/>
  <c r="O101" i="11"/>
  <c r="P101" i="11"/>
  <c r="Q101" i="11"/>
  <c r="R101" i="11"/>
  <c r="S101" i="11"/>
  <c r="N101" i="11"/>
  <c r="F91" i="11"/>
  <c r="G91" i="11"/>
  <c r="H91" i="11"/>
  <c r="I91" i="11"/>
  <c r="J91" i="11"/>
  <c r="K91" i="11"/>
  <c r="L91" i="11"/>
  <c r="E91" i="11"/>
  <c r="R91" i="11"/>
  <c r="N91" i="11"/>
  <c r="N50" i="12"/>
  <c r="N51" i="12"/>
  <c r="N52" i="12"/>
  <c r="N53" i="12"/>
  <c r="N54" i="12"/>
  <c r="M48" i="12"/>
  <c r="N48" i="12"/>
  <c r="O48" i="12"/>
  <c r="P48" i="12"/>
  <c r="Q48" i="12"/>
  <c r="R48" i="12"/>
  <c r="S48" i="12"/>
  <c r="M49" i="12"/>
  <c r="N49" i="12"/>
  <c r="O49" i="12"/>
  <c r="P49" i="12"/>
  <c r="Q49" i="12"/>
  <c r="R49" i="12"/>
  <c r="S49" i="12"/>
  <c r="M50" i="12"/>
  <c r="O50" i="12"/>
  <c r="P50" i="12"/>
  <c r="Q50" i="12"/>
  <c r="R50" i="12"/>
  <c r="S50" i="12"/>
  <c r="M51" i="12"/>
  <c r="O51" i="12"/>
  <c r="P51" i="12"/>
  <c r="Q51" i="12"/>
  <c r="R51" i="12"/>
  <c r="S51" i="12"/>
  <c r="M52" i="12"/>
  <c r="O52" i="12"/>
  <c r="P52" i="12"/>
  <c r="Q52" i="12"/>
  <c r="R52" i="12"/>
  <c r="S52" i="12"/>
  <c r="M53" i="12"/>
  <c r="O53" i="12"/>
  <c r="P53" i="12"/>
  <c r="Q53" i="12"/>
  <c r="R53" i="12"/>
  <c r="S53" i="12"/>
  <c r="M54" i="12"/>
  <c r="O54" i="12"/>
  <c r="P54" i="12"/>
  <c r="Q54" i="12"/>
  <c r="R54" i="12"/>
  <c r="S54" i="12"/>
  <c r="P55" i="12"/>
  <c r="L55" i="12"/>
  <c r="S55" i="12" s="1"/>
  <c r="K55" i="12"/>
  <c r="R55" i="12" s="1"/>
  <c r="J55" i="12"/>
  <c r="Q55" i="12" s="1"/>
  <c r="I55" i="12"/>
  <c r="H55" i="12"/>
  <c r="O55" i="12" s="1"/>
  <c r="G55" i="12"/>
  <c r="N55" i="12" s="1"/>
  <c r="F55" i="12"/>
  <c r="M55" i="12" s="1"/>
  <c r="E55" i="12"/>
  <c r="S65" i="16"/>
  <c r="R65" i="16"/>
  <c r="Q65" i="16"/>
  <c r="P65" i="16"/>
  <c r="O65" i="16"/>
  <c r="N65" i="16"/>
  <c r="S64" i="16"/>
  <c r="R64" i="16"/>
  <c r="Q64" i="16"/>
  <c r="P64" i="16"/>
  <c r="O64" i="16"/>
  <c r="N64" i="16"/>
  <c r="S63" i="16"/>
  <c r="R63" i="16"/>
  <c r="Q63" i="16"/>
  <c r="P63" i="16"/>
  <c r="O63" i="16"/>
  <c r="N63" i="16"/>
  <c r="S62" i="16"/>
  <c r="R62" i="16"/>
  <c r="Q62" i="16"/>
  <c r="P62" i="16"/>
  <c r="O62" i="16"/>
  <c r="N62" i="16"/>
  <c r="S61" i="16"/>
  <c r="R61" i="16"/>
  <c r="Q61" i="16"/>
  <c r="P61" i="16"/>
  <c r="O61" i="16"/>
  <c r="N61" i="16"/>
  <c r="S60" i="16"/>
  <c r="R60" i="16"/>
  <c r="Q60" i="16"/>
  <c r="P60" i="16"/>
  <c r="O60" i="16"/>
  <c r="N60" i="16"/>
  <c r="S59" i="16"/>
  <c r="R59" i="16"/>
  <c r="Q59" i="16"/>
  <c r="P59" i="16"/>
  <c r="O59" i="16"/>
  <c r="N59" i="16"/>
  <c r="G59" i="16"/>
  <c r="F59" i="16"/>
  <c r="E59" i="16"/>
  <c r="G58" i="16"/>
  <c r="F58" i="16"/>
  <c r="E58" i="16"/>
  <c r="S55" i="16"/>
  <c r="R55" i="16"/>
  <c r="Q55" i="16"/>
  <c r="P55" i="16"/>
  <c r="O55" i="16"/>
  <c r="N55" i="16"/>
  <c r="M55" i="16"/>
  <c r="L55" i="16"/>
  <c r="K55" i="16"/>
  <c r="J55" i="16"/>
  <c r="I55" i="16"/>
  <c r="H55" i="16"/>
  <c r="G55" i="16"/>
  <c r="F55" i="16"/>
  <c r="E55" i="16"/>
  <c r="S54" i="16"/>
  <c r="R54" i="16"/>
  <c r="Q54" i="16"/>
  <c r="P54" i="16"/>
  <c r="O54" i="16"/>
  <c r="N54" i="16"/>
  <c r="M54" i="16"/>
  <c r="S53" i="16"/>
  <c r="R53" i="16"/>
  <c r="Q53" i="16"/>
  <c r="P53" i="16"/>
  <c r="O53" i="16"/>
  <c r="N53" i="16"/>
  <c r="M53" i="16"/>
  <c r="S52" i="16"/>
  <c r="R52" i="16"/>
  <c r="Q52" i="16"/>
  <c r="P52" i="16"/>
  <c r="O52" i="16"/>
  <c r="N52" i="16"/>
  <c r="M52" i="16"/>
  <c r="S51" i="16"/>
  <c r="R51" i="16"/>
  <c r="Q51" i="16"/>
  <c r="P51" i="16"/>
  <c r="O51" i="16"/>
  <c r="N51" i="16"/>
  <c r="M51" i="16"/>
  <c r="S50" i="16"/>
  <c r="R50" i="16"/>
  <c r="Q50" i="16"/>
  <c r="P50" i="16"/>
  <c r="O50" i="16"/>
  <c r="N50" i="16"/>
  <c r="M50" i="16"/>
  <c r="S49" i="16"/>
  <c r="R49" i="16"/>
  <c r="Q49" i="16"/>
  <c r="P49" i="16"/>
  <c r="O49" i="16"/>
  <c r="N49" i="16"/>
  <c r="M49" i="16"/>
  <c r="S47" i="16"/>
  <c r="R47" i="16"/>
  <c r="Q47" i="16"/>
  <c r="P47" i="16"/>
  <c r="O47" i="16"/>
  <c r="N47" i="16"/>
  <c r="M47" i="16"/>
  <c r="L47" i="16"/>
  <c r="K47" i="16"/>
  <c r="J47" i="16"/>
  <c r="I47" i="16"/>
  <c r="H47" i="16"/>
  <c r="G47" i="16"/>
  <c r="F47" i="16"/>
  <c r="E47" i="16"/>
  <c r="S46" i="16"/>
  <c r="R46" i="16"/>
  <c r="Q46" i="16"/>
  <c r="P46" i="16"/>
  <c r="O46" i="16"/>
  <c r="N46" i="16"/>
  <c r="M46" i="16"/>
  <c r="S45" i="16"/>
  <c r="R45" i="16"/>
  <c r="Q45" i="16"/>
  <c r="P45" i="16"/>
  <c r="O45" i="16"/>
  <c r="N45" i="16"/>
  <c r="M45" i="16"/>
  <c r="S44" i="16"/>
  <c r="R44" i="16"/>
  <c r="Q44" i="16"/>
  <c r="P44" i="16"/>
  <c r="O44" i="16"/>
  <c r="N44" i="16"/>
  <c r="M44" i="16"/>
  <c r="S43" i="16"/>
  <c r="R43" i="16"/>
  <c r="Q43" i="16"/>
  <c r="P43" i="16"/>
  <c r="O43" i="16"/>
  <c r="N43" i="16"/>
  <c r="M43" i="16"/>
  <c r="S42" i="16"/>
  <c r="R42" i="16"/>
  <c r="Q42" i="16"/>
  <c r="P42" i="16"/>
  <c r="O42" i="16"/>
  <c r="N42" i="16"/>
  <c r="M42" i="16"/>
  <c r="S41" i="16"/>
  <c r="R41" i="16"/>
  <c r="Q41" i="16"/>
  <c r="P41" i="16"/>
  <c r="O41" i="16"/>
  <c r="N41" i="16"/>
  <c r="M41" i="16"/>
  <c r="S39" i="16"/>
  <c r="R39" i="16"/>
  <c r="Q39" i="16"/>
  <c r="P39" i="16"/>
  <c r="O39" i="16"/>
  <c r="N39" i="16"/>
  <c r="M39" i="16"/>
  <c r="L39" i="16"/>
  <c r="K39" i="16"/>
  <c r="J39" i="16"/>
  <c r="I39" i="16"/>
  <c r="H39" i="16"/>
  <c r="G39" i="16"/>
  <c r="F39" i="16"/>
  <c r="E39" i="16"/>
  <c r="S38" i="16"/>
  <c r="R38" i="16"/>
  <c r="Q38" i="16"/>
  <c r="P38" i="16"/>
  <c r="O38" i="16"/>
  <c r="N38" i="16"/>
  <c r="M38" i="16"/>
  <c r="S37" i="16"/>
  <c r="R37" i="16"/>
  <c r="Q37" i="16"/>
  <c r="P37" i="16"/>
  <c r="O37" i="16"/>
  <c r="N37" i="16"/>
  <c r="M37" i="16"/>
  <c r="S36" i="16"/>
  <c r="R36" i="16"/>
  <c r="Q36" i="16"/>
  <c r="P36" i="16"/>
  <c r="O36" i="16"/>
  <c r="N36" i="16"/>
  <c r="M36" i="16"/>
  <c r="S35" i="16"/>
  <c r="R35" i="16"/>
  <c r="Q35" i="16"/>
  <c r="P35" i="16"/>
  <c r="O35" i="16"/>
  <c r="N35" i="16"/>
  <c r="M35" i="16"/>
  <c r="S34" i="16"/>
  <c r="R34" i="16"/>
  <c r="Q34" i="16"/>
  <c r="P34" i="16"/>
  <c r="O34" i="16"/>
  <c r="N34" i="16"/>
  <c r="M34" i="16"/>
  <c r="S33" i="16"/>
  <c r="R33" i="16"/>
  <c r="Q33" i="16"/>
  <c r="P33" i="16"/>
  <c r="O33" i="16"/>
  <c r="N33" i="16"/>
  <c r="M33" i="16"/>
  <c r="S31" i="16"/>
  <c r="R31" i="16"/>
  <c r="Q31" i="16"/>
  <c r="P31" i="16"/>
  <c r="O31" i="16"/>
  <c r="N31" i="16"/>
  <c r="L31" i="16"/>
  <c r="K31" i="16"/>
  <c r="J31" i="16"/>
  <c r="I31" i="16"/>
  <c r="H31" i="16"/>
  <c r="G31" i="16"/>
  <c r="F31" i="16"/>
  <c r="E31" i="16"/>
  <c r="S30" i="16"/>
  <c r="R30" i="16"/>
  <c r="Q30" i="16"/>
  <c r="P30" i="16"/>
  <c r="O30" i="16"/>
  <c r="N30" i="16"/>
  <c r="M30" i="16"/>
  <c r="S29" i="16"/>
  <c r="R29" i="16"/>
  <c r="Q29" i="16"/>
  <c r="P29" i="16"/>
  <c r="O29" i="16"/>
  <c r="N29" i="16"/>
  <c r="M29" i="16"/>
  <c r="S28" i="16"/>
  <c r="R28" i="16"/>
  <c r="Q28" i="16"/>
  <c r="P28" i="16"/>
  <c r="O28" i="16"/>
  <c r="N28" i="16"/>
  <c r="M28" i="16"/>
  <c r="S27" i="16"/>
  <c r="R27" i="16"/>
  <c r="Q27" i="16"/>
  <c r="P27" i="16"/>
  <c r="O27" i="16"/>
  <c r="N27" i="16"/>
  <c r="M27" i="16"/>
  <c r="S26" i="16"/>
  <c r="R26" i="16"/>
  <c r="Q26" i="16"/>
  <c r="P26" i="16"/>
  <c r="O26" i="16"/>
  <c r="N26" i="16"/>
  <c r="M26" i="16"/>
  <c r="S25" i="16"/>
  <c r="R25" i="16"/>
  <c r="Q25" i="16"/>
  <c r="P25" i="16"/>
  <c r="O25" i="16"/>
  <c r="N25" i="16"/>
  <c r="M25" i="16"/>
  <c r="S23" i="16"/>
  <c r="R23" i="16"/>
  <c r="Q23" i="16"/>
  <c r="P23" i="16"/>
  <c r="O23" i="16"/>
  <c r="N23" i="16"/>
  <c r="L23" i="16"/>
  <c r="K23" i="16"/>
  <c r="J23" i="16"/>
  <c r="I23" i="16"/>
  <c r="H23" i="16"/>
  <c r="G23" i="16"/>
  <c r="F23" i="16"/>
  <c r="E23" i="16"/>
  <c r="S22" i="16"/>
  <c r="R22" i="16"/>
  <c r="Q22" i="16"/>
  <c r="P22" i="16"/>
  <c r="O22" i="16"/>
  <c r="N22" i="16"/>
  <c r="M22" i="16"/>
  <c r="S21" i="16"/>
  <c r="R21" i="16"/>
  <c r="Q21" i="16"/>
  <c r="P21" i="16"/>
  <c r="O21" i="16"/>
  <c r="N21" i="16"/>
  <c r="M21" i="16"/>
  <c r="S20" i="16"/>
  <c r="R20" i="16"/>
  <c r="Q20" i="16"/>
  <c r="P20" i="16"/>
  <c r="O20" i="16"/>
  <c r="N20" i="16"/>
  <c r="M20" i="16"/>
  <c r="S19" i="16"/>
  <c r="R19" i="16"/>
  <c r="Q19" i="16"/>
  <c r="P19" i="16"/>
  <c r="O19" i="16"/>
  <c r="N19" i="16"/>
  <c r="M19" i="16"/>
  <c r="S18" i="16"/>
  <c r="R18" i="16"/>
  <c r="Q18" i="16"/>
  <c r="P18" i="16"/>
  <c r="O18" i="16"/>
  <c r="N18" i="16"/>
  <c r="M18" i="16"/>
  <c r="S17" i="16"/>
  <c r="R17" i="16"/>
  <c r="Q17" i="16"/>
  <c r="P17" i="16"/>
  <c r="O17" i="16"/>
  <c r="N17" i="16"/>
  <c r="M17" i="16"/>
  <c r="S15" i="16"/>
  <c r="R15" i="16"/>
  <c r="Q15" i="16"/>
  <c r="P15" i="16"/>
  <c r="O15" i="16"/>
  <c r="N15" i="16"/>
  <c r="L15" i="16"/>
  <c r="K15" i="16"/>
  <c r="J15" i="16"/>
  <c r="I15" i="16"/>
  <c r="H15" i="16"/>
  <c r="G15" i="16"/>
  <c r="F15" i="16"/>
  <c r="E15" i="16"/>
  <c r="S14" i="16"/>
  <c r="R14" i="16"/>
  <c r="Q14" i="16"/>
  <c r="P14" i="16"/>
  <c r="O14" i="16"/>
  <c r="N14" i="16"/>
  <c r="M14" i="16"/>
  <c r="S13" i="16"/>
  <c r="R13" i="16"/>
  <c r="Q13" i="16"/>
  <c r="P13" i="16"/>
  <c r="O13" i="16"/>
  <c r="N13" i="16"/>
  <c r="M13" i="16"/>
  <c r="S12" i="16"/>
  <c r="R12" i="16"/>
  <c r="Q12" i="16"/>
  <c r="P12" i="16"/>
  <c r="O12" i="16"/>
  <c r="N12" i="16"/>
  <c r="M12" i="16"/>
  <c r="S11" i="16"/>
  <c r="R11" i="16"/>
  <c r="Q11" i="16"/>
  <c r="P11" i="16"/>
  <c r="O11" i="16"/>
  <c r="N11" i="16"/>
  <c r="M11" i="16"/>
  <c r="S10" i="16"/>
  <c r="R10" i="16"/>
  <c r="Q10" i="16"/>
  <c r="P10" i="16"/>
  <c r="O10" i="16"/>
  <c r="N10" i="16"/>
  <c r="M10" i="16"/>
  <c r="S9" i="16"/>
  <c r="R9" i="16"/>
  <c r="Q9" i="16"/>
  <c r="P9" i="16"/>
  <c r="O9" i="16"/>
  <c r="N9" i="16"/>
  <c r="M9" i="16"/>
  <c r="S7" i="16"/>
  <c r="R7" i="16"/>
  <c r="Q7" i="16"/>
  <c r="P7" i="16"/>
  <c r="O7" i="16"/>
  <c r="N7" i="16"/>
  <c r="L7" i="16"/>
  <c r="K7" i="16"/>
  <c r="J7" i="16"/>
  <c r="I7" i="16"/>
  <c r="H7" i="16"/>
  <c r="G7" i="16"/>
  <c r="F7" i="16"/>
  <c r="E7" i="16"/>
  <c r="S6" i="16"/>
  <c r="R6" i="16"/>
  <c r="Q6" i="16"/>
  <c r="P6" i="16"/>
  <c r="O6" i="16"/>
  <c r="N6" i="16"/>
  <c r="M6" i="16"/>
  <c r="S5" i="16"/>
  <c r="R5" i="16"/>
  <c r="Q5" i="16"/>
  <c r="P5" i="16"/>
  <c r="O5" i="16"/>
  <c r="N5" i="16"/>
  <c r="M5" i="16"/>
  <c r="S4" i="16"/>
  <c r="R4" i="16"/>
  <c r="Q4" i="16"/>
  <c r="P4" i="16"/>
  <c r="O4" i="16"/>
  <c r="N4" i="16"/>
  <c r="M4" i="16"/>
  <c r="S3" i="16"/>
  <c r="R3" i="16"/>
  <c r="Q3" i="16"/>
  <c r="P3" i="16"/>
  <c r="O3" i="16"/>
  <c r="N3" i="16"/>
  <c r="M3" i="16"/>
  <c r="S2" i="16"/>
  <c r="R2" i="16"/>
  <c r="Q2" i="16"/>
  <c r="P2" i="16"/>
  <c r="O2" i="16"/>
  <c r="N2" i="16"/>
  <c r="M2" i="16"/>
  <c r="S170" i="15"/>
  <c r="R170" i="15"/>
  <c r="Q170" i="15"/>
  <c r="P170" i="15"/>
  <c r="O170" i="15"/>
  <c r="N170" i="15"/>
  <c r="S169" i="15"/>
  <c r="R169" i="15"/>
  <c r="Q169" i="15"/>
  <c r="P169" i="15"/>
  <c r="O169" i="15"/>
  <c r="N169" i="15"/>
  <c r="S168" i="15"/>
  <c r="R168" i="15"/>
  <c r="Q168" i="15"/>
  <c r="P168" i="15"/>
  <c r="O168" i="15"/>
  <c r="N168" i="15"/>
  <c r="S167" i="15"/>
  <c r="R167" i="15"/>
  <c r="Q167" i="15"/>
  <c r="P167" i="15"/>
  <c r="O167" i="15"/>
  <c r="N167" i="15"/>
  <c r="S166" i="15"/>
  <c r="R166" i="15"/>
  <c r="Q166" i="15"/>
  <c r="P166" i="15"/>
  <c r="O166" i="15"/>
  <c r="N166" i="15"/>
  <c r="S165" i="15"/>
  <c r="R165" i="15"/>
  <c r="Q165" i="15"/>
  <c r="P165" i="15"/>
  <c r="O165" i="15"/>
  <c r="N165" i="15"/>
  <c r="G165" i="15"/>
  <c r="F165" i="15"/>
  <c r="E165" i="15"/>
  <c r="G164" i="15"/>
  <c r="F164" i="15"/>
  <c r="E164" i="15"/>
  <c r="S161" i="15"/>
  <c r="R161" i="15"/>
  <c r="Q161" i="15"/>
  <c r="P161" i="15"/>
  <c r="O161" i="15"/>
  <c r="N161" i="15"/>
  <c r="M161" i="15"/>
  <c r="L161" i="15"/>
  <c r="K161" i="15"/>
  <c r="J161" i="15"/>
  <c r="I161" i="15"/>
  <c r="H161" i="15"/>
  <c r="G161" i="15"/>
  <c r="F161" i="15"/>
  <c r="E161" i="15"/>
  <c r="S160" i="15"/>
  <c r="R160" i="15"/>
  <c r="Q160" i="15"/>
  <c r="P160" i="15"/>
  <c r="O160" i="15"/>
  <c r="N160" i="15"/>
  <c r="M160" i="15"/>
  <c r="S159" i="15"/>
  <c r="R159" i="15"/>
  <c r="Q159" i="15"/>
  <c r="P159" i="15"/>
  <c r="O159" i="15"/>
  <c r="N159" i="15"/>
  <c r="M159" i="15"/>
  <c r="S158" i="15"/>
  <c r="R158" i="15"/>
  <c r="Q158" i="15"/>
  <c r="P158" i="15"/>
  <c r="O158" i="15"/>
  <c r="N158" i="15"/>
  <c r="M158" i="15"/>
  <c r="S157" i="15"/>
  <c r="R157" i="15"/>
  <c r="Q157" i="15"/>
  <c r="P157" i="15"/>
  <c r="O157" i="15"/>
  <c r="N157" i="15"/>
  <c r="M157" i="15"/>
  <c r="S156" i="15"/>
  <c r="R156" i="15"/>
  <c r="Q156" i="15"/>
  <c r="P156" i="15"/>
  <c r="O156" i="15"/>
  <c r="N156" i="15"/>
  <c r="M156" i="15"/>
  <c r="S155" i="15"/>
  <c r="R155" i="15"/>
  <c r="Q155" i="15"/>
  <c r="P155" i="15"/>
  <c r="O155" i="15"/>
  <c r="N155" i="15"/>
  <c r="M155" i="15"/>
  <c r="S154" i="15"/>
  <c r="R154" i="15"/>
  <c r="Q154" i="15"/>
  <c r="P154" i="15"/>
  <c r="O154" i="15"/>
  <c r="N154" i="15"/>
  <c r="M154" i="15"/>
  <c r="S153" i="15"/>
  <c r="R153" i="15"/>
  <c r="Q153" i="15"/>
  <c r="P153" i="15"/>
  <c r="O153" i="15"/>
  <c r="N153" i="15"/>
  <c r="M153" i="15"/>
  <c r="S152" i="15"/>
  <c r="R152" i="15"/>
  <c r="Q152" i="15"/>
  <c r="P152" i="15"/>
  <c r="O152" i="15"/>
  <c r="N152" i="15"/>
  <c r="M152" i="15"/>
  <c r="S151" i="15"/>
  <c r="R151" i="15"/>
  <c r="Q151" i="15"/>
  <c r="P151" i="15"/>
  <c r="O151" i="15"/>
  <c r="N151" i="15"/>
  <c r="M151" i="15"/>
  <c r="S150" i="15"/>
  <c r="R150" i="15"/>
  <c r="Q150" i="15"/>
  <c r="P150" i="15"/>
  <c r="O150" i="15"/>
  <c r="N150" i="15"/>
  <c r="M150" i="15"/>
  <c r="S149" i="15"/>
  <c r="R149" i="15"/>
  <c r="Q149" i="15"/>
  <c r="P149" i="15"/>
  <c r="O149" i="15"/>
  <c r="N149" i="15"/>
  <c r="M149" i="15"/>
  <c r="S148" i="15"/>
  <c r="R148" i="15"/>
  <c r="Q148" i="15"/>
  <c r="P148" i="15"/>
  <c r="O148" i="15"/>
  <c r="N148" i="15"/>
  <c r="M148" i="15"/>
  <c r="S147" i="15"/>
  <c r="R147" i="15"/>
  <c r="Q147" i="15"/>
  <c r="P147" i="15"/>
  <c r="O147" i="15"/>
  <c r="N147" i="15"/>
  <c r="M147" i="15"/>
  <c r="S146" i="15"/>
  <c r="R146" i="15"/>
  <c r="Q146" i="15"/>
  <c r="P146" i="15"/>
  <c r="O146" i="15"/>
  <c r="N146" i="15"/>
  <c r="M146" i="15"/>
  <c r="S145" i="15"/>
  <c r="R145" i="15"/>
  <c r="Q145" i="15"/>
  <c r="P145" i="15"/>
  <c r="O145" i="15"/>
  <c r="N145" i="15"/>
  <c r="M145" i="15"/>
  <c r="S144" i="15"/>
  <c r="R144" i="15"/>
  <c r="Q144" i="15"/>
  <c r="P144" i="15"/>
  <c r="O144" i="15"/>
  <c r="N144" i="15"/>
  <c r="M144" i="15"/>
  <c r="S143" i="15"/>
  <c r="R143" i="15"/>
  <c r="Q143" i="15"/>
  <c r="P143" i="15"/>
  <c r="O143" i="15"/>
  <c r="N143" i="15"/>
  <c r="M143" i="15"/>
  <c r="S142" i="15"/>
  <c r="R142" i="15"/>
  <c r="Q142" i="15"/>
  <c r="P142" i="15"/>
  <c r="O142" i="15"/>
  <c r="N142" i="15"/>
  <c r="M142" i="15"/>
  <c r="S141" i="15"/>
  <c r="R141" i="15"/>
  <c r="Q141" i="15"/>
  <c r="P141" i="15"/>
  <c r="O141" i="15"/>
  <c r="N141" i="15"/>
  <c r="M141" i="15"/>
  <c r="S140" i="15"/>
  <c r="R140" i="15"/>
  <c r="Q140" i="15"/>
  <c r="P140" i="15"/>
  <c r="O140" i="15"/>
  <c r="N140" i="15"/>
  <c r="M140" i="15"/>
  <c r="S139" i="15"/>
  <c r="R139" i="15"/>
  <c r="Q139" i="15"/>
  <c r="P139" i="15"/>
  <c r="O139" i="15"/>
  <c r="N139" i="15"/>
  <c r="M139" i="15"/>
  <c r="S138" i="15"/>
  <c r="R138" i="15"/>
  <c r="Q138" i="15"/>
  <c r="P138" i="15"/>
  <c r="O138" i="15"/>
  <c r="N138" i="15"/>
  <c r="M138" i="15"/>
  <c r="S137" i="15"/>
  <c r="R137" i="15"/>
  <c r="Q137" i="15"/>
  <c r="P137" i="15"/>
  <c r="O137" i="15"/>
  <c r="N137" i="15"/>
  <c r="M137" i="15"/>
  <c r="S135" i="15"/>
  <c r="R135" i="15"/>
  <c r="Q135" i="15"/>
  <c r="P135" i="15"/>
  <c r="O135" i="15"/>
  <c r="N135" i="15"/>
  <c r="M135" i="15"/>
  <c r="L135" i="15"/>
  <c r="K135" i="15"/>
  <c r="J135" i="15"/>
  <c r="I135" i="15"/>
  <c r="H135" i="15"/>
  <c r="G135" i="15"/>
  <c r="F135" i="15"/>
  <c r="E135" i="15"/>
  <c r="S134" i="15"/>
  <c r="R134" i="15"/>
  <c r="Q134" i="15"/>
  <c r="P134" i="15"/>
  <c r="O134" i="15"/>
  <c r="N134" i="15"/>
  <c r="M134" i="15"/>
  <c r="S133" i="15"/>
  <c r="R133" i="15"/>
  <c r="Q133" i="15"/>
  <c r="P133" i="15"/>
  <c r="O133" i="15"/>
  <c r="N133" i="15"/>
  <c r="M133" i="15"/>
  <c r="S132" i="15"/>
  <c r="R132" i="15"/>
  <c r="Q132" i="15"/>
  <c r="P132" i="15"/>
  <c r="O132" i="15"/>
  <c r="N132" i="15"/>
  <c r="M132" i="15"/>
  <c r="S131" i="15"/>
  <c r="R131" i="15"/>
  <c r="Q131" i="15"/>
  <c r="P131" i="15"/>
  <c r="O131" i="15"/>
  <c r="N131" i="15"/>
  <c r="M131" i="15"/>
  <c r="S130" i="15"/>
  <c r="R130" i="15"/>
  <c r="Q130" i="15"/>
  <c r="P130" i="15"/>
  <c r="O130" i="15"/>
  <c r="N130" i="15"/>
  <c r="M130" i="15"/>
  <c r="S129" i="15"/>
  <c r="R129" i="15"/>
  <c r="Q129" i="15"/>
  <c r="P129" i="15"/>
  <c r="O129" i="15"/>
  <c r="N129" i="15"/>
  <c r="M129" i="15"/>
  <c r="S128" i="15"/>
  <c r="R128" i="15"/>
  <c r="Q128" i="15"/>
  <c r="P128" i="15"/>
  <c r="O128" i="15"/>
  <c r="N128" i="15"/>
  <c r="M128" i="15"/>
  <c r="S127" i="15"/>
  <c r="R127" i="15"/>
  <c r="Q127" i="15"/>
  <c r="P127" i="15"/>
  <c r="O127" i="15"/>
  <c r="N127" i="15"/>
  <c r="M127" i="15"/>
  <c r="S126" i="15"/>
  <c r="R126" i="15"/>
  <c r="Q126" i="15"/>
  <c r="P126" i="15"/>
  <c r="O126" i="15"/>
  <c r="N126" i="15"/>
  <c r="M126" i="15"/>
  <c r="S125" i="15"/>
  <c r="R125" i="15"/>
  <c r="Q125" i="15"/>
  <c r="P125" i="15"/>
  <c r="O125" i="15"/>
  <c r="N125" i="15"/>
  <c r="M125" i="15"/>
  <c r="S124" i="15"/>
  <c r="R124" i="15"/>
  <c r="Q124" i="15"/>
  <c r="P124" i="15"/>
  <c r="O124" i="15"/>
  <c r="N124" i="15"/>
  <c r="M124" i="15"/>
  <c r="S123" i="15"/>
  <c r="R123" i="15"/>
  <c r="Q123" i="15"/>
  <c r="P123" i="15"/>
  <c r="O123" i="15"/>
  <c r="N123" i="15"/>
  <c r="M123" i="15"/>
  <c r="S122" i="15"/>
  <c r="R122" i="15"/>
  <c r="Q122" i="15"/>
  <c r="P122" i="15"/>
  <c r="O122" i="15"/>
  <c r="N122" i="15"/>
  <c r="M122" i="15"/>
  <c r="S121" i="15"/>
  <c r="R121" i="15"/>
  <c r="Q121" i="15"/>
  <c r="P121" i="15"/>
  <c r="O121" i="15"/>
  <c r="N121" i="15"/>
  <c r="M121" i="15"/>
  <c r="S120" i="15"/>
  <c r="R120" i="15"/>
  <c r="Q120" i="15"/>
  <c r="P120" i="15"/>
  <c r="O120" i="15"/>
  <c r="N120" i="15"/>
  <c r="M120" i="15"/>
  <c r="S119" i="15"/>
  <c r="R119" i="15"/>
  <c r="Q119" i="15"/>
  <c r="P119" i="15"/>
  <c r="O119" i="15"/>
  <c r="N119" i="15"/>
  <c r="M119" i="15"/>
  <c r="S118" i="15"/>
  <c r="R118" i="15"/>
  <c r="Q118" i="15"/>
  <c r="P118" i="15"/>
  <c r="O118" i="15"/>
  <c r="N118" i="15"/>
  <c r="M118" i="15"/>
  <c r="S117" i="15"/>
  <c r="R117" i="15"/>
  <c r="Q117" i="15"/>
  <c r="P117" i="15"/>
  <c r="O117" i="15"/>
  <c r="N117" i="15"/>
  <c r="M117" i="15"/>
  <c r="S116" i="15"/>
  <c r="R116" i="15"/>
  <c r="Q116" i="15"/>
  <c r="P116" i="15"/>
  <c r="O116" i="15"/>
  <c r="N116" i="15"/>
  <c r="M116" i="15"/>
  <c r="S115" i="15"/>
  <c r="R115" i="15"/>
  <c r="Q115" i="15"/>
  <c r="P115" i="15"/>
  <c r="O115" i="15"/>
  <c r="N115" i="15"/>
  <c r="M115" i="15"/>
  <c r="S114" i="15"/>
  <c r="R114" i="15"/>
  <c r="Q114" i="15"/>
  <c r="P114" i="15"/>
  <c r="O114" i="15"/>
  <c r="N114" i="15"/>
  <c r="M114" i="15"/>
  <c r="S113" i="15"/>
  <c r="R113" i="15"/>
  <c r="Q113" i="15"/>
  <c r="P113" i="15"/>
  <c r="O113" i="15"/>
  <c r="N113" i="15"/>
  <c r="M113" i="15"/>
  <c r="S112" i="15"/>
  <c r="R112" i="15"/>
  <c r="Q112" i="15"/>
  <c r="P112" i="15"/>
  <c r="O112" i="15"/>
  <c r="N112" i="15"/>
  <c r="M112" i="15"/>
  <c r="S110" i="15"/>
  <c r="R110" i="15"/>
  <c r="Q110" i="15"/>
  <c r="P110" i="15"/>
  <c r="O110" i="15"/>
  <c r="N110" i="15"/>
  <c r="M110" i="15"/>
  <c r="L110" i="15"/>
  <c r="K110" i="15"/>
  <c r="J110" i="15"/>
  <c r="I110" i="15"/>
  <c r="H110" i="15"/>
  <c r="G110" i="15"/>
  <c r="F110" i="15"/>
  <c r="E110" i="15"/>
  <c r="S108" i="15"/>
  <c r="R108" i="15"/>
  <c r="Q108" i="15"/>
  <c r="P108" i="15"/>
  <c r="O108" i="15"/>
  <c r="N108" i="15"/>
  <c r="M108" i="15"/>
  <c r="S107" i="15"/>
  <c r="R107" i="15"/>
  <c r="Q107" i="15"/>
  <c r="P107" i="15"/>
  <c r="O107" i="15"/>
  <c r="N107" i="15"/>
  <c r="M107" i="15"/>
  <c r="S106" i="15"/>
  <c r="R106" i="15"/>
  <c r="Q106" i="15"/>
  <c r="P106" i="15"/>
  <c r="O106" i="15"/>
  <c r="N106" i="15"/>
  <c r="M106" i="15"/>
  <c r="S105" i="15"/>
  <c r="R105" i="15"/>
  <c r="Q105" i="15"/>
  <c r="P105" i="15"/>
  <c r="O105" i="15"/>
  <c r="N105" i="15"/>
  <c r="M105" i="15"/>
  <c r="S104" i="15"/>
  <c r="R104" i="15"/>
  <c r="Q104" i="15"/>
  <c r="P104" i="15"/>
  <c r="O104" i="15"/>
  <c r="N104" i="15"/>
  <c r="M104" i="15"/>
  <c r="S103" i="15"/>
  <c r="R103" i="15"/>
  <c r="Q103" i="15"/>
  <c r="P103" i="15"/>
  <c r="O103" i="15"/>
  <c r="N103" i="15"/>
  <c r="M103" i="15"/>
  <c r="S102" i="15"/>
  <c r="R102" i="15"/>
  <c r="Q102" i="15"/>
  <c r="P102" i="15"/>
  <c r="O102" i="15"/>
  <c r="N102" i="15"/>
  <c r="M102" i="15"/>
  <c r="S101" i="15"/>
  <c r="R101" i="15"/>
  <c r="Q101" i="15"/>
  <c r="P101" i="15"/>
  <c r="O101" i="15"/>
  <c r="N101" i="15"/>
  <c r="M101" i="15"/>
  <c r="S100" i="15"/>
  <c r="R100" i="15"/>
  <c r="Q100" i="15"/>
  <c r="P100" i="15"/>
  <c r="O100" i="15"/>
  <c r="N100" i="15"/>
  <c r="M100" i="15"/>
  <c r="S99" i="15"/>
  <c r="R99" i="15"/>
  <c r="Q99" i="15"/>
  <c r="P99" i="15"/>
  <c r="O99" i="15"/>
  <c r="N99" i="15"/>
  <c r="M99" i="15"/>
  <c r="S98" i="15"/>
  <c r="R98" i="15"/>
  <c r="Q98" i="15"/>
  <c r="P98" i="15"/>
  <c r="O98" i="15"/>
  <c r="N98" i="15"/>
  <c r="M98" i="15"/>
  <c r="S97" i="15"/>
  <c r="R97" i="15"/>
  <c r="Q97" i="15"/>
  <c r="P97" i="15"/>
  <c r="O97" i="15"/>
  <c r="N97" i="15"/>
  <c r="M97" i="15"/>
  <c r="S96" i="15"/>
  <c r="R96" i="15"/>
  <c r="Q96" i="15"/>
  <c r="P96" i="15"/>
  <c r="O96" i="15"/>
  <c r="N96" i="15"/>
  <c r="M96" i="15"/>
  <c r="S95" i="15"/>
  <c r="R95" i="15"/>
  <c r="Q95" i="15"/>
  <c r="P95" i="15"/>
  <c r="O95" i="15"/>
  <c r="N95" i="15"/>
  <c r="M95" i="15"/>
  <c r="S94" i="15"/>
  <c r="R94" i="15"/>
  <c r="Q94" i="15"/>
  <c r="P94" i="15"/>
  <c r="O94" i="15"/>
  <c r="N94" i="15"/>
  <c r="M94" i="15"/>
  <c r="S93" i="15"/>
  <c r="R93" i="15"/>
  <c r="Q93" i="15"/>
  <c r="P93" i="15"/>
  <c r="O93" i="15"/>
  <c r="N93" i="15"/>
  <c r="M93" i="15"/>
  <c r="S92" i="15"/>
  <c r="R92" i="15"/>
  <c r="Q92" i="15"/>
  <c r="P92" i="15"/>
  <c r="O92" i="15"/>
  <c r="N92" i="15"/>
  <c r="M92" i="15"/>
  <c r="S91" i="15"/>
  <c r="R91" i="15"/>
  <c r="Q91" i="15"/>
  <c r="P91" i="15"/>
  <c r="O91" i="15"/>
  <c r="N91" i="15"/>
  <c r="M91" i="15"/>
  <c r="S90" i="15"/>
  <c r="R90" i="15"/>
  <c r="Q90" i="15"/>
  <c r="P90" i="15"/>
  <c r="O90" i="15"/>
  <c r="N90" i="15"/>
  <c r="M90" i="15"/>
  <c r="S89" i="15"/>
  <c r="R89" i="15"/>
  <c r="Q89" i="15"/>
  <c r="P89" i="15"/>
  <c r="O89" i="15"/>
  <c r="N89" i="15"/>
  <c r="M89" i="15"/>
  <c r="S87" i="15"/>
  <c r="R87" i="15"/>
  <c r="Q87" i="15"/>
  <c r="P87" i="15"/>
  <c r="O87" i="15"/>
  <c r="N87" i="15"/>
  <c r="M87" i="15"/>
  <c r="L87" i="15"/>
  <c r="K87" i="15"/>
  <c r="J87" i="15"/>
  <c r="I87" i="15"/>
  <c r="H87" i="15"/>
  <c r="G87" i="15"/>
  <c r="F87" i="15"/>
  <c r="E87" i="15"/>
  <c r="S86" i="15"/>
  <c r="R86" i="15"/>
  <c r="Q86" i="15"/>
  <c r="P86" i="15"/>
  <c r="O86" i="15"/>
  <c r="N86" i="15"/>
  <c r="M86" i="15"/>
  <c r="S85" i="15"/>
  <c r="R85" i="15"/>
  <c r="Q85" i="15"/>
  <c r="P85" i="15"/>
  <c r="O85" i="15"/>
  <c r="N85" i="15"/>
  <c r="M85" i="15"/>
  <c r="S84" i="15"/>
  <c r="R84" i="15"/>
  <c r="Q84" i="15"/>
  <c r="P84" i="15"/>
  <c r="O84" i="15"/>
  <c r="N84" i="15"/>
  <c r="M84" i="15"/>
  <c r="S83" i="15"/>
  <c r="R83" i="15"/>
  <c r="Q83" i="15"/>
  <c r="P83" i="15"/>
  <c r="O83" i="15"/>
  <c r="N83" i="15"/>
  <c r="M83" i="15"/>
  <c r="S82" i="15"/>
  <c r="R82" i="15"/>
  <c r="Q82" i="15"/>
  <c r="P82" i="15"/>
  <c r="O82" i="15"/>
  <c r="N82" i="15"/>
  <c r="M82" i="15"/>
  <c r="S81" i="15"/>
  <c r="R81" i="15"/>
  <c r="Q81" i="15"/>
  <c r="P81" i="15"/>
  <c r="O81" i="15"/>
  <c r="N81" i="15"/>
  <c r="M81" i="15"/>
  <c r="S80" i="15"/>
  <c r="R80" i="15"/>
  <c r="Q80" i="15"/>
  <c r="P80" i="15"/>
  <c r="O80" i="15"/>
  <c r="N80" i="15"/>
  <c r="M80" i="15"/>
  <c r="S79" i="15"/>
  <c r="R79" i="15"/>
  <c r="Q79" i="15"/>
  <c r="P79" i="15"/>
  <c r="O79" i="15"/>
  <c r="N79" i="15"/>
  <c r="M79" i="15"/>
  <c r="S78" i="15"/>
  <c r="R78" i="15"/>
  <c r="Q78" i="15"/>
  <c r="P78" i="15"/>
  <c r="O78" i="15"/>
  <c r="N78" i="15"/>
  <c r="M78" i="15"/>
  <c r="S77" i="15"/>
  <c r="R77" i="15"/>
  <c r="Q77" i="15"/>
  <c r="P77" i="15"/>
  <c r="O77" i="15"/>
  <c r="N77" i="15"/>
  <c r="M77" i="15"/>
  <c r="S76" i="15"/>
  <c r="R76" i="15"/>
  <c r="Q76" i="15"/>
  <c r="P76" i="15"/>
  <c r="O76" i="15"/>
  <c r="N76" i="15"/>
  <c r="M76" i="15"/>
  <c r="S75" i="15"/>
  <c r="R75" i="15"/>
  <c r="Q75" i="15"/>
  <c r="P75" i="15"/>
  <c r="O75" i="15"/>
  <c r="N75" i="15"/>
  <c r="M75" i="15"/>
  <c r="S74" i="15"/>
  <c r="R74" i="15"/>
  <c r="Q74" i="15"/>
  <c r="P74" i="15"/>
  <c r="O74" i="15"/>
  <c r="N74" i="15"/>
  <c r="M74" i="15"/>
  <c r="S73" i="15"/>
  <c r="R73" i="15"/>
  <c r="Q73" i="15"/>
  <c r="P73" i="15"/>
  <c r="O73" i="15"/>
  <c r="N73" i="15"/>
  <c r="M73" i="15"/>
  <c r="S72" i="15"/>
  <c r="R72" i="15"/>
  <c r="Q72" i="15"/>
  <c r="P72" i="15"/>
  <c r="O72" i="15"/>
  <c r="N72" i="15"/>
  <c r="M72" i="15"/>
  <c r="S71" i="15"/>
  <c r="R71" i="15"/>
  <c r="Q71" i="15"/>
  <c r="P71" i="15"/>
  <c r="O71" i="15"/>
  <c r="N71" i="15"/>
  <c r="M71" i="15"/>
  <c r="S70" i="15"/>
  <c r="R70" i="15"/>
  <c r="Q70" i="15"/>
  <c r="P70" i="15"/>
  <c r="O70" i="15"/>
  <c r="N70" i="15"/>
  <c r="M70" i="15"/>
  <c r="S69" i="15"/>
  <c r="R69" i="15"/>
  <c r="Q69" i="15"/>
  <c r="P69" i="15"/>
  <c r="O69" i="15"/>
  <c r="N69" i="15"/>
  <c r="M69" i="15"/>
  <c r="S68" i="15"/>
  <c r="R68" i="15"/>
  <c r="Q68" i="15"/>
  <c r="P68" i="15"/>
  <c r="O68" i="15"/>
  <c r="N68" i="15"/>
  <c r="M68" i="15"/>
  <c r="S67" i="15"/>
  <c r="R67" i="15"/>
  <c r="Q67" i="15"/>
  <c r="P67" i="15"/>
  <c r="O67" i="15"/>
  <c r="N67" i="15"/>
  <c r="M67" i="15"/>
  <c r="S65" i="15"/>
  <c r="R65" i="15"/>
  <c r="Q65" i="15"/>
  <c r="P65" i="15"/>
  <c r="O65" i="15"/>
  <c r="N65" i="15"/>
  <c r="M65" i="15"/>
  <c r="L65" i="15"/>
  <c r="K65" i="15"/>
  <c r="J65" i="15"/>
  <c r="I65" i="15"/>
  <c r="H65" i="15"/>
  <c r="G65" i="15"/>
  <c r="F65" i="15"/>
  <c r="E65" i="15"/>
  <c r="S64" i="15"/>
  <c r="R64" i="15"/>
  <c r="Q64" i="15"/>
  <c r="P64" i="15"/>
  <c r="O64" i="15"/>
  <c r="N64" i="15"/>
  <c r="M64" i="15"/>
  <c r="S63" i="15"/>
  <c r="R63" i="15"/>
  <c r="Q63" i="15"/>
  <c r="P63" i="15"/>
  <c r="O63" i="15"/>
  <c r="N63" i="15"/>
  <c r="M63" i="15"/>
  <c r="S62" i="15"/>
  <c r="R62" i="15"/>
  <c r="Q62" i="15"/>
  <c r="P62" i="15"/>
  <c r="O62" i="15"/>
  <c r="N62" i="15"/>
  <c r="M62" i="15"/>
  <c r="S61" i="15"/>
  <c r="R61" i="15"/>
  <c r="Q61" i="15"/>
  <c r="P61" i="15"/>
  <c r="O61" i="15"/>
  <c r="N61" i="15"/>
  <c r="M61" i="15"/>
  <c r="S60" i="15"/>
  <c r="R60" i="15"/>
  <c r="Q60" i="15"/>
  <c r="P60" i="15"/>
  <c r="O60" i="15"/>
  <c r="N60" i="15"/>
  <c r="M60" i="15"/>
  <c r="S59" i="15"/>
  <c r="R59" i="15"/>
  <c r="Q59" i="15"/>
  <c r="P59" i="15"/>
  <c r="O59" i="15"/>
  <c r="N59" i="15"/>
  <c r="M59" i="15"/>
  <c r="S58" i="15"/>
  <c r="R58" i="15"/>
  <c r="Q58" i="15"/>
  <c r="P58" i="15"/>
  <c r="O58" i="15"/>
  <c r="N58" i="15"/>
  <c r="M58" i="15"/>
  <c r="S57" i="15"/>
  <c r="R57" i="15"/>
  <c r="Q57" i="15"/>
  <c r="P57" i="15"/>
  <c r="O57" i="15"/>
  <c r="N57" i="15"/>
  <c r="M57" i="15"/>
  <c r="S56" i="15"/>
  <c r="R56" i="15"/>
  <c r="Q56" i="15"/>
  <c r="P56" i="15"/>
  <c r="O56" i="15"/>
  <c r="N56" i="15"/>
  <c r="M56" i="15"/>
  <c r="S55" i="15"/>
  <c r="R55" i="15"/>
  <c r="Q55" i="15"/>
  <c r="P55" i="15"/>
  <c r="O55" i="15"/>
  <c r="N55" i="15"/>
  <c r="M55" i="15"/>
  <c r="S54" i="15"/>
  <c r="R54" i="15"/>
  <c r="Q54" i="15"/>
  <c r="P54" i="15"/>
  <c r="O54" i="15"/>
  <c r="N54" i="15"/>
  <c r="M54" i="15"/>
  <c r="S53" i="15"/>
  <c r="R53" i="15"/>
  <c r="Q53" i="15"/>
  <c r="P53" i="15"/>
  <c r="O53" i="15"/>
  <c r="N53" i="15"/>
  <c r="M53" i="15"/>
  <c r="S52" i="15"/>
  <c r="R52" i="15"/>
  <c r="Q52" i="15"/>
  <c r="P52" i="15"/>
  <c r="O52" i="15"/>
  <c r="N52" i="15"/>
  <c r="M52" i="15"/>
  <c r="S51" i="15"/>
  <c r="R51" i="15"/>
  <c r="Q51" i="15"/>
  <c r="P51" i="15"/>
  <c r="O51" i="15"/>
  <c r="N51" i="15"/>
  <c r="M51" i="15"/>
  <c r="S50" i="15"/>
  <c r="R50" i="15"/>
  <c r="Q50" i="15"/>
  <c r="P50" i="15"/>
  <c r="O50" i="15"/>
  <c r="N50" i="15"/>
  <c r="M50" i="15"/>
  <c r="S49" i="15"/>
  <c r="R49" i="15"/>
  <c r="Q49" i="15"/>
  <c r="P49" i="15"/>
  <c r="O49" i="15"/>
  <c r="N49" i="15"/>
  <c r="M49" i="15"/>
  <c r="S48" i="15"/>
  <c r="R48" i="15"/>
  <c r="Q48" i="15"/>
  <c r="P48" i="15"/>
  <c r="O48" i="15"/>
  <c r="N48" i="15"/>
  <c r="M48" i="15"/>
  <c r="S47" i="15"/>
  <c r="R47" i="15"/>
  <c r="Q47" i="15"/>
  <c r="P47" i="15"/>
  <c r="O47" i="15"/>
  <c r="N47" i="15"/>
  <c r="M47" i="15"/>
  <c r="S46" i="15"/>
  <c r="R46" i="15"/>
  <c r="Q46" i="15"/>
  <c r="P46" i="15"/>
  <c r="O46" i="15"/>
  <c r="N46" i="15"/>
  <c r="M46" i="15"/>
  <c r="S45" i="15"/>
  <c r="R45" i="15"/>
  <c r="Q45" i="15"/>
  <c r="P45" i="15"/>
  <c r="O45" i="15"/>
  <c r="N45" i="15"/>
  <c r="M45" i="15"/>
  <c r="S43" i="15"/>
  <c r="R43" i="15"/>
  <c r="Q43" i="15"/>
  <c r="P43" i="15"/>
  <c r="O43" i="15"/>
  <c r="N43" i="15"/>
  <c r="M43" i="15"/>
  <c r="L43" i="15"/>
  <c r="K43" i="15"/>
  <c r="J43" i="15"/>
  <c r="I43" i="15"/>
  <c r="H43" i="15"/>
  <c r="G43" i="15"/>
  <c r="F43" i="15"/>
  <c r="E43" i="15"/>
  <c r="S42" i="15"/>
  <c r="R42" i="15"/>
  <c r="Q42" i="15"/>
  <c r="P42" i="15"/>
  <c r="O42" i="15"/>
  <c r="N42" i="15"/>
  <c r="M42" i="15"/>
  <c r="S41" i="15"/>
  <c r="R41" i="15"/>
  <c r="Q41" i="15"/>
  <c r="P41" i="15"/>
  <c r="O41" i="15"/>
  <c r="N41" i="15"/>
  <c r="M41" i="15"/>
  <c r="S40" i="15"/>
  <c r="R40" i="15"/>
  <c r="Q40" i="15"/>
  <c r="P40" i="15"/>
  <c r="O40" i="15"/>
  <c r="N40" i="15"/>
  <c r="M40" i="15"/>
  <c r="S39" i="15"/>
  <c r="R39" i="15"/>
  <c r="Q39" i="15"/>
  <c r="P39" i="15"/>
  <c r="O39" i="15"/>
  <c r="N39" i="15"/>
  <c r="M39" i="15"/>
  <c r="S38" i="15"/>
  <c r="R38" i="15"/>
  <c r="Q38" i="15"/>
  <c r="P38" i="15"/>
  <c r="O38" i="15"/>
  <c r="N38" i="15"/>
  <c r="M38" i="15"/>
  <c r="S37" i="15"/>
  <c r="R37" i="15"/>
  <c r="Q37" i="15"/>
  <c r="P37" i="15"/>
  <c r="O37" i="15"/>
  <c r="N37" i="15"/>
  <c r="M37" i="15"/>
  <c r="S36" i="15"/>
  <c r="R36" i="15"/>
  <c r="Q36" i="15"/>
  <c r="P36" i="15"/>
  <c r="O36" i="15"/>
  <c r="N36" i="15"/>
  <c r="M36" i="15"/>
  <c r="S35" i="15"/>
  <c r="R35" i="15"/>
  <c r="Q35" i="15"/>
  <c r="P35" i="15"/>
  <c r="O35" i="15"/>
  <c r="N35" i="15"/>
  <c r="M35" i="15"/>
  <c r="S34" i="15"/>
  <c r="R34" i="15"/>
  <c r="Q34" i="15"/>
  <c r="P34" i="15"/>
  <c r="O34" i="15"/>
  <c r="N34" i="15"/>
  <c r="M34" i="15"/>
  <c r="S33" i="15"/>
  <c r="R33" i="15"/>
  <c r="Q33" i="15"/>
  <c r="P33" i="15"/>
  <c r="O33" i="15"/>
  <c r="N33" i="15"/>
  <c r="M33" i="15"/>
  <c r="S32" i="15"/>
  <c r="R32" i="15"/>
  <c r="Q32" i="15"/>
  <c r="P32" i="15"/>
  <c r="O32" i="15"/>
  <c r="N32" i="15"/>
  <c r="M32" i="15"/>
  <c r="S31" i="15"/>
  <c r="R31" i="15"/>
  <c r="Q31" i="15"/>
  <c r="P31" i="15"/>
  <c r="O31" i="15"/>
  <c r="N31" i="15"/>
  <c r="M31" i="15"/>
  <c r="S30" i="15"/>
  <c r="R30" i="15"/>
  <c r="Q30" i="15"/>
  <c r="P30" i="15"/>
  <c r="O30" i="15"/>
  <c r="N30" i="15"/>
  <c r="M30" i="15"/>
  <c r="S29" i="15"/>
  <c r="R29" i="15"/>
  <c r="Q29" i="15"/>
  <c r="P29" i="15"/>
  <c r="O29" i="15"/>
  <c r="N29" i="15"/>
  <c r="M29" i="15"/>
  <c r="S28" i="15"/>
  <c r="R28" i="15"/>
  <c r="Q28" i="15"/>
  <c r="P28" i="15"/>
  <c r="O28" i="15"/>
  <c r="N28" i="15"/>
  <c r="M28" i="15"/>
  <c r="S27" i="15"/>
  <c r="R27" i="15"/>
  <c r="Q27" i="15"/>
  <c r="P27" i="15"/>
  <c r="O27" i="15"/>
  <c r="N27" i="15"/>
  <c r="M27" i="15"/>
  <c r="S26" i="15"/>
  <c r="R26" i="15"/>
  <c r="Q26" i="15"/>
  <c r="P26" i="15"/>
  <c r="O26" i="15"/>
  <c r="N26" i="15"/>
  <c r="M26" i="15"/>
  <c r="S25" i="15"/>
  <c r="R25" i="15"/>
  <c r="Q25" i="15"/>
  <c r="P25" i="15"/>
  <c r="O25" i="15"/>
  <c r="N25" i="15"/>
  <c r="M25" i="15"/>
  <c r="S24" i="15"/>
  <c r="R24" i="15"/>
  <c r="Q24" i="15"/>
  <c r="P24" i="15"/>
  <c r="O24" i="15"/>
  <c r="N24" i="15"/>
  <c r="M24" i="15"/>
  <c r="S23" i="15"/>
  <c r="R23" i="15"/>
  <c r="Q23" i="15"/>
  <c r="P23" i="15"/>
  <c r="O23" i="15"/>
  <c r="N23" i="15"/>
  <c r="M23" i="15"/>
  <c r="S21" i="15"/>
  <c r="R21" i="15"/>
  <c r="Q21" i="15"/>
  <c r="P21" i="15"/>
  <c r="O21" i="15"/>
  <c r="N21" i="15"/>
  <c r="M21" i="15"/>
  <c r="L21" i="15"/>
  <c r="K21" i="15"/>
  <c r="J21" i="15"/>
  <c r="I21" i="15"/>
  <c r="H21" i="15"/>
  <c r="G21" i="15"/>
  <c r="F21" i="15"/>
  <c r="E21" i="15"/>
  <c r="S20" i="15"/>
  <c r="R20" i="15"/>
  <c r="Q20" i="15"/>
  <c r="P20" i="15"/>
  <c r="O20" i="15"/>
  <c r="N20" i="15"/>
  <c r="M20" i="15"/>
  <c r="S19" i="15"/>
  <c r="R19" i="15"/>
  <c r="Q19" i="15"/>
  <c r="P19" i="15"/>
  <c r="O19" i="15"/>
  <c r="N19" i="15"/>
  <c r="M19" i="15"/>
  <c r="S18" i="15"/>
  <c r="R18" i="15"/>
  <c r="Q18" i="15"/>
  <c r="P18" i="15"/>
  <c r="O18" i="15"/>
  <c r="N18" i="15"/>
  <c r="M18" i="15"/>
  <c r="S17" i="15"/>
  <c r="R17" i="15"/>
  <c r="Q17" i="15"/>
  <c r="P17" i="15"/>
  <c r="O17" i="15"/>
  <c r="N17" i="15"/>
  <c r="M17" i="15"/>
  <c r="S16" i="15"/>
  <c r="R16" i="15"/>
  <c r="Q16" i="15"/>
  <c r="P16" i="15"/>
  <c r="O16" i="15"/>
  <c r="N16" i="15"/>
  <c r="M16" i="15"/>
  <c r="S15" i="15"/>
  <c r="R15" i="15"/>
  <c r="Q15" i="15"/>
  <c r="P15" i="15"/>
  <c r="O15" i="15"/>
  <c r="N15" i="15"/>
  <c r="M15" i="15"/>
  <c r="S14" i="15"/>
  <c r="R14" i="15"/>
  <c r="Q14" i="15"/>
  <c r="P14" i="15"/>
  <c r="O14" i="15"/>
  <c r="N14" i="15"/>
  <c r="M14" i="15"/>
  <c r="S13" i="15"/>
  <c r="R13" i="15"/>
  <c r="Q13" i="15"/>
  <c r="P13" i="15"/>
  <c r="O13" i="15"/>
  <c r="N13" i="15"/>
  <c r="M13" i="15"/>
  <c r="S12" i="15"/>
  <c r="R12" i="15"/>
  <c r="Q12" i="15"/>
  <c r="P12" i="15"/>
  <c r="O12" i="15"/>
  <c r="N12" i="15"/>
  <c r="M12" i="15"/>
  <c r="S11" i="15"/>
  <c r="R11" i="15"/>
  <c r="Q11" i="15"/>
  <c r="P11" i="15"/>
  <c r="O11" i="15"/>
  <c r="N11" i="15"/>
  <c r="M11" i="15"/>
  <c r="S10" i="15"/>
  <c r="R10" i="15"/>
  <c r="Q10" i="15"/>
  <c r="P10" i="15"/>
  <c r="O10" i="15"/>
  <c r="N10" i="15"/>
  <c r="M10" i="15"/>
  <c r="S9" i="15"/>
  <c r="R9" i="15"/>
  <c r="Q9" i="15"/>
  <c r="P9" i="15"/>
  <c r="O9" i="15"/>
  <c r="N9" i="15"/>
  <c r="M9" i="15"/>
  <c r="S8" i="15"/>
  <c r="R8" i="15"/>
  <c r="Q8" i="15"/>
  <c r="P8" i="15"/>
  <c r="O8" i="15"/>
  <c r="N8" i="15"/>
  <c r="M8" i="15"/>
  <c r="S7" i="15"/>
  <c r="R7" i="15"/>
  <c r="Q7" i="15"/>
  <c r="P7" i="15"/>
  <c r="O7" i="15"/>
  <c r="N7" i="15"/>
  <c r="M7" i="15"/>
  <c r="S6" i="15"/>
  <c r="R6" i="15"/>
  <c r="Q6" i="15"/>
  <c r="P6" i="15"/>
  <c r="O6" i="15"/>
  <c r="N6" i="15"/>
  <c r="M6" i="15"/>
  <c r="S5" i="15"/>
  <c r="R5" i="15"/>
  <c r="Q5" i="15"/>
  <c r="P5" i="15"/>
  <c r="O5" i="15"/>
  <c r="N5" i="15"/>
  <c r="M5" i="15"/>
  <c r="S4" i="15"/>
  <c r="R4" i="15"/>
  <c r="Q4" i="15"/>
  <c r="P4" i="15"/>
  <c r="O4" i="15"/>
  <c r="N4" i="15"/>
  <c r="M4" i="15"/>
  <c r="S3" i="15"/>
  <c r="R3" i="15"/>
  <c r="Q3" i="15"/>
  <c r="P3" i="15"/>
  <c r="O3" i="15"/>
  <c r="N3" i="15"/>
  <c r="M3" i="15"/>
  <c r="S2" i="15"/>
  <c r="R2" i="15"/>
  <c r="Q2" i="15"/>
  <c r="P2" i="15"/>
  <c r="O2" i="15"/>
  <c r="N2" i="15"/>
  <c r="M2" i="15"/>
  <c r="S101" i="14"/>
  <c r="R101" i="14"/>
  <c r="Q101" i="14"/>
  <c r="P101" i="14"/>
  <c r="O101" i="14"/>
  <c r="N101" i="14"/>
  <c r="S100" i="14"/>
  <c r="R100" i="14"/>
  <c r="Q100" i="14"/>
  <c r="P100" i="14"/>
  <c r="O100" i="14"/>
  <c r="N100" i="14"/>
  <c r="S99" i="14"/>
  <c r="R99" i="14"/>
  <c r="Q99" i="14"/>
  <c r="P99" i="14"/>
  <c r="O99" i="14"/>
  <c r="N99" i="14"/>
  <c r="S98" i="14"/>
  <c r="R98" i="14"/>
  <c r="Q98" i="14"/>
  <c r="P98" i="14"/>
  <c r="O98" i="14"/>
  <c r="N98" i="14"/>
  <c r="S97" i="14"/>
  <c r="R97" i="14"/>
  <c r="Q97" i="14"/>
  <c r="P97" i="14"/>
  <c r="O97" i="14"/>
  <c r="N97" i="14"/>
  <c r="S96" i="14"/>
  <c r="R96" i="14"/>
  <c r="Q96" i="14"/>
  <c r="P96" i="14"/>
  <c r="O96" i="14"/>
  <c r="N96" i="14"/>
  <c r="G96" i="14"/>
  <c r="F96" i="14"/>
  <c r="E96" i="14"/>
  <c r="G95" i="14"/>
  <c r="F95" i="14"/>
  <c r="E95" i="14"/>
  <c r="S91" i="14"/>
  <c r="R91" i="14"/>
  <c r="Q91" i="14"/>
  <c r="P91" i="14"/>
  <c r="O91" i="14"/>
  <c r="N91" i="14"/>
  <c r="M91" i="14"/>
  <c r="L91" i="14"/>
  <c r="K91" i="14"/>
  <c r="J91" i="14"/>
  <c r="I91" i="14"/>
  <c r="H91" i="14"/>
  <c r="G91" i="14"/>
  <c r="F91" i="14"/>
  <c r="E91" i="14"/>
  <c r="S90" i="14"/>
  <c r="R90" i="14"/>
  <c r="Q90" i="14"/>
  <c r="P90" i="14"/>
  <c r="O90" i="14"/>
  <c r="N90" i="14"/>
  <c r="M90" i="14"/>
  <c r="S89" i="14"/>
  <c r="R89" i="14"/>
  <c r="Q89" i="14"/>
  <c r="P89" i="14"/>
  <c r="O89" i="14"/>
  <c r="N89" i="14"/>
  <c r="M89" i="14"/>
  <c r="S88" i="14"/>
  <c r="R88" i="14"/>
  <c r="Q88" i="14"/>
  <c r="P88" i="14"/>
  <c r="O88" i="14"/>
  <c r="N88" i="14"/>
  <c r="M88" i="14"/>
  <c r="S87" i="14"/>
  <c r="R87" i="14"/>
  <c r="Q87" i="14"/>
  <c r="P87" i="14"/>
  <c r="O87" i="14"/>
  <c r="N87" i="14"/>
  <c r="M87" i="14"/>
  <c r="S86" i="14"/>
  <c r="R86" i="14"/>
  <c r="Q86" i="14"/>
  <c r="P86" i="14"/>
  <c r="O86" i="14"/>
  <c r="N86" i="14"/>
  <c r="M86" i="14"/>
  <c r="S85" i="14"/>
  <c r="R85" i="14"/>
  <c r="Q85" i="14"/>
  <c r="P85" i="14"/>
  <c r="O85" i="14"/>
  <c r="N85" i="14"/>
  <c r="M85" i="14"/>
  <c r="S84" i="14"/>
  <c r="R84" i="14"/>
  <c r="Q84" i="14"/>
  <c r="P84" i="14"/>
  <c r="O84" i="14"/>
  <c r="N84" i="14"/>
  <c r="M84" i="14"/>
  <c r="S83" i="14"/>
  <c r="R83" i="14"/>
  <c r="Q83" i="14"/>
  <c r="P83" i="14"/>
  <c r="O83" i="14"/>
  <c r="N83" i="14"/>
  <c r="M83" i="14"/>
  <c r="S82" i="14"/>
  <c r="R82" i="14"/>
  <c r="Q82" i="14"/>
  <c r="P82" i="14"/>
  <c r="O82" i="14"/>
  <c r="N82" i="14"/>
  <c r="M82" i="14"/>
  <c r="S81" i="14"/>
  <c r="R81" i="14"/>
  <c r="Q81" i="14"/>
  <c r="P81" i="14"/>
  <c r="O81" i="14"/>
  <c r="N81" i="14"/>
  <c r="M81" i="14"/>
  <c r="S80" i="14"/>
  <c r="R80" i="14"/>
  <c r="Q80" i="14"/>
  <c r="P80" i="14"/>
  <c r="O80" i="14"/>
  <c r="N80" i="14"/>
  <c r="M80" i="14"/>
  <c r="S79" i="14"/>
  <c r="R79" i="14"/>
  <c r="Q79" i="14"/>
  <c r="P79" i="14"/>
  <c r="O79" i="14"/>
  <c r="N79" i="14"/>
  <c r="M79" i="14"/>
  <c r="S78" i="14"/>
  <c r="R78" i="14"/>
  <c r="Q78" i="14"/>
  <c r="P78" i="14"/>
  <c r="O78" i="14"/>
  <c r="N78" i="14"/>
  <c r="M78" i="14"/>
  <c r="S77" i="14"/>
  <c r="R77" i="14"/>
  <c r="Q77" i="14"/>
  <c r="P77" i="14"/>
  <c r="O77" i="14"/>
  <c r="N77" i="14"/>
  <c r="M77" i="14"/>
  <c r="S76" i="14"/>
  <c r="R76" i="14"/>
  <c r="Q76" i="14"/>
  <c r="P76" i="14"/>
  <c r="O76" i="14"/>
  <c r="N76" i="14"/>
  <c r="M76" i="14"/>
  <c r="S74" i="14"/>
  <c r="R74" i="14"/>
  <c r="Q74" i="14"/>
  <c r="P74" i="14"/>
  <c r="O74" i="14"/>
  <c r="N74" i="14"/>
  <c r="M74" i="14"/>
  <c r="L74" i="14"/>
  <c r="K74" i="14"/>
  <c r="J74" i="14"/>
  <c r="I74" i="14"/>
  <c r="H74" i="14"/>
  <c r="G74" i="14"/>
  <c r="F74" i="14"/>
  <c r="E74" i="14"/>
  <c r="S73" i="14"/>
  <c r="R73" i="14"/>
  <c r="Q73" i="14"/>
  <c r="P73" i="14"/>
  <c r="O73" i="14"/>
  <c r="N73" i="14"/>
  <c r="M73" i="14"/>
  <c r="S72" i="14"/>
  <c r="R72" i="14"/>
  <c r="Q72" i="14"/>
  <c r="P72" i="14"/>
  <c r="O72" i="14"/>
  <c r="N72" i="14"/>
  <c r="M72" i="14"/>
  <c r="S71" i="14"/>
  <c r="R71" i="14"/>
  <c r="Q71" i="14"/>
  <c r="P71" i="14"/>
  <c r="O71" i="14"/>
  <c r="N71" i="14"/>
  <c r="M71" i="14"/>
  <c r="S70" i="14"/>
  <c r="R70" i="14"/>
  <c r="Q70" i="14"/>
  <c r="P70" i="14"/>
  <c r="O70" i="14"/>
  <c r="N70" i="14"/>
  <c r="M70" i="14"/>
  <c r="S69" i="14"/>
  <c r="R69" i="14"/>
  <c r="Q69" i="14"/>
  <c r="P69" i="14"/>
  <c r="O69" i="14"/>
  <c r="N69" i="14"/>
  <c r="M69" i="14"/>
  <c r="S68" i="14"/>
  <c r="R68" i="14"/>
  <c r="Q68" i="14"/>
  <c r="P68" i="14"/>
  <c r="O68" i="14"/>
  <c r="N68" i="14"/>
  <c r="M68" i="14"/>
  <c r="S67" i="14"/>
  <c r="R67" i="14"/>
  <c r="Q67" i="14"/>
  <c r="P67" i="14"/>
  <c r="O67" i="14"/>
  <c r="N67" i="14"/>
  <c r="M67" i="14"/>
  <c r="S66" i="14"/>
  <c r="R66" i="14"/>
  <c r="Q66" i="14"/>
  <c r="P66" i="14"/>
  <c r="O66" i="14"/>
  <c r="N66" i="14"/>
  <c r="M66" i="14"/>
  <c r="S65" i="14"/>
  <c r="R65" i="14"/>
  <c r="Q65" i="14"/>
  <c r="P65" i="14"/>
  <c r="O65" i="14"/>
  <c r="N65" i="14"/>
  <c r="M65" i="14"/>
  <c r="S64" i="14"/>
  <c r="R64" i="14"/>
  <c r="Q64" i="14"/>
  <c r="P64" i="14"/>
  <c r="O64" i="14"/>
  <c r="N64" i="14"/>
  <c r="M64" i="14"/>
  <c r="S63" i="14"/>
  <c r="R63" i="14"/>
  <c r="Q63" i="14"/>
  <c r="P63" i="14"/>
  <c r="O63" i="14"/>
  <c r="N63" i="14"/>
  <c r="M63" i="14"/>
  <c r="S62" i="14"/>
  <c r="R62" i="14"/>
  <c r="Q62" i="14"/>
  <c r="P62" i="14"/>
  <c r="O62" i="14"/>
  <c r="N62" i="14"/>
  <c r="M62" i="14"/>
  <c r="S60" i="14"/>
  <c r="R60" i="14"/>
  <c r="Q60" i="14"/>
  <c r="P60" i="14"/>
  <c r="O60" i="14"/>
  <c r="N60" i="14"/>
  <c r="M60" i="14"/>
  <c r="L60" i="14"/>
  <c r="K60" i="14"/>
  <c r="J60" i="14"/>
  <c r="I60" i="14"/>
  <c r="H60" i="14"/>
  <c r="G60" i="14"/>
  <c r="F60" i="14"/>
  <c r="E60" i="14"/>
  <c r="S59" i="14"/>
  <c r="R59" i="14"/>
  <c r="Q59" i="14"/>
  <c r="P59" i="14"/>
  <c r="O59" i="14"/>
  <c r="N59" i="14"/>
  <c r="M59" i="14"/>
  <c r="S58" i="14"/>
  <c r="R58" i="14"/>
  <c r="Q58" i="14"/>
  <c r="P58" i="14"/>
  <c r="O58" i="14"/>
  <c r="N58" i="14"/>
  <c r="M58" i="14"/>
  <c r="S57" i="14"/>
  <c r="R57" i="14"/>
  <c r="Q57" i="14"/>
  <c r="P57" i="14"/>
  <c r="O57" i="14"/>
  <c r="N57" i="14"/>
  <c r="M57" i="14"/>
  <c r="S56" i="14"/>
  <c r="R56" i="14"/>
  <c r="Q56" i="14"/>
  <c r="P56" i="14"/>
  <c r="O56" i="14"/>
  <c r="N56" i="14"/>
  <c r="M56" i="14"/>
  <c r="S55" i="14"/>
  <c r="R55" i="14"/>
  <c r="Q55" i="14"/>
  <c r="P55" i="14"/>
  <c r="O55" i="14"/>
  <c r="N55" i="14"/>
  <c r="M55" i="14"/>
  <c r="S54" i="14"/>
  <c r="R54" i="14"/>
  <c r="Q54" i="14"/>
  <c r="P54" i="14"/>
  <c r="O54" i="14"/>
  <c r="N54" i="14"/>
  <c r="M54" i="14"/>
  <c r="S53" i="14"/>
  <c r="R53" i="14"/>
  <c r="Q53" i="14"/>
  <c r="P53" i="14"/>
  <c r="O53" i="14"/>
  <c r="N53" i="14"/>
  <c r="M53" i="14"/>
  <c r="S52" i="14"/>
  <c r="R52" i="14"/>
  <c r="Q52" i="14"/>
  <c r="P52" i="14"/>
  <c r="O52" i="14"/>
  <c r="N52" i="14"/>
  <c r="M52" i="14"/>
  <c r="S51" i="14"/>
  <c r="R51" i="14"/>
  <c r="Q51" i="14"/>
  <c r="P51" i="14"/>
  <c r="O51" i="14"/>
  <c r="N51" i="14"/>
  <c r="M51" i="14"/>
  <c r="S50" i="14"/>
  <c r="R50" i="14"/>
  <c r="Q50" i="14"/>
  <c r="P50" i="14"/>
  <c r="O50" i="14"/>
  <c r="N50" i="14"/>
  <c r="M50" i="14"/>
  <c r="S49" i="14"/>
  <c r="R49" i="14"/>
  <c r="Q49" i="14"/>
  <c r="P49" i="14"/>
  <c r="O49" i="14"/>
  <c r="N49" i="14"/>
  <c r="M49" i="14"/>
  <c r="S48" i="14"/>
  <c r="R48" i="14"/>
  <c r="Q48" i="14"/>
  <c r="P48" i="14"/>
  <c r="O48" i="14"/>
  <c r="N48" i="14"/>
  <c r="M48" i="14"/>
  <c r="S47" i="14"/>
  <c r="R47" i="14"/>
  <c r="Q47" i="14"/>
  <c r="P47" i="14"/>
  <c r="O47" i="14"/>
  <c r="N47" i="14"/>
  <c r="M47" i="14"/>
  <c r="S45" i="14"/>
  <c r="R45" i="14"/>
  <c r="Q45" i="14"/>
  <c r="P45" i="14"/>
  <c r="O45" i="14"/>
  <c r="N45" i="14"/>
  <c r="L45" i="14"/>
  <c r="K45" i="14"/>
  <c r="J45" i="14"/>
  <c r="I45" i="14"/>
  <c r="H45" i="14"/>
  <c r="G45" i="14"/>
  <c r="F45" i="14"/>
  <c r="E45" i="14"/>
  <c r="S44" i="14"/>
  <c r="R44" i="14"/>
  <c r="Q44" i="14"/>
  <c r="P44" i="14"/>
  <c r="O44" i="14"/>
  <c r="N44" i="14"/>
  <c r="M44" i="14"/>
  <c r="S43" i="14"/>
  <c r="R43" i="14"/>
  <c r="Q43" i="14"/>
  <c r="P43" i="14"/>
  <c r="O43" i="14"/>
  <c r="N43" i="14"/>
  <c r="M43" i="14"/>
  <c r="S42" i="14"/>
  <c r="R42" i="14"/>
  <c r="Q42" i="14"/>
  <c r="P42" i="14"/>
  <c r="O42" i="14"/>
  <c r="N42" i="14"/>
  <c r="M42" i="14"/>
  <c r="S41" i="14"/>
  <c r="R41" i="14"/>
  <c r="Q41" i="14"/>
  <c r="P41" i="14"/>
  <c r="O41" i="14"/>
  <c r="N41" i="14"/>
  <c r="M41" i="14"/>
  <c r="S40" i="14"/>
  <c r="R40" i="14"/>
  <c r="Q40" i="14"/>
  <c r="P40" i="14"/>
  <c r="O40" i="14"/>
  <c r="N40" i="14"/>
  <c r="M40" i="14"/>
  <c r="S39" i="14"/>
  <c r="R39" i="14"/>
  <c r="Q39" i="14"/>
  <c r="P39" i="14"/>
  <c r="O39" i="14"/>
  <c r="N39" i="14"/>
  <c r="M39" i="14"/>
  <c r="S38" i="14"/>
  <c r="R38" i="14"/>
  <c r="Q38" i="14"/>
  <c r="P38" i="14"/>
  <c r="O38" i="14"/>
  <c r="N38" i="14"/>
  <c r="M38" i="14"/>
  <c r="S37" i="14"/>
  <c r="R37" i="14"/>
  <c r="Q37" i="14"/>
  <c r="P37" i="14"/>
  <c r="O37" i="14"/>
  <c r="N37" i="14"/>
  <c r="M37" i="14"/>
  <c r="S36" i="14"/>
  <c r="R36" i="14"/>
  <c r="Q36" i="14"/>
  <c r="P36" i="14"/>
  <c r="O36" i="14"/>
  <c r="N36" i="14"/>
  <c r="M36" i="14"/>
  <c r="S35" i="14"/>
  <c r="R35" i="14"/>
  <c r="Q35" i="14"/>
  <c r="P35" i="14"/>
  <c r="O35" i="14"/>
  <c r="N35" i="14"/>
  <c r="M35" i="14"/>
  <c r="S34" i="14"/>
  <c r="R34" i="14"/>
  <c r="Q34" i="14"/>
  <c r="P34" i="14"/>
  <c r="O34" i="14"/>
  <c r="N34" i="14"/>
  <c r="M34" i="14"/>
  <c r="S32" i="14"/>
  <c r="R32" i="14"/>
  <c r="Q32" i="14"/>
  <c r="P32" i="14"/>
  <c r="O32" i="14"/>
  <c r="N32" i="14"/>
  <c r="L32" i="14"/>
  <c r="K32" i="14"/>
  <c r="J32" i="14"/>
  <c r="I32" i="14"/>
  <c r="H32" i="14"/>
  <c r="G32" i="14"/>
  <c r="F32" i="14"/>
  <c r="E32" i="14"/>
  <c r="S31" i="14"/>
  <c r="R31" i="14"/>
  <c r="Q31" i="14"/>
  <c r="P31" i="14"/>
  <c r="O31" i="14"/>
  <c r="N31" i="14"/>
  <c r="M31" i="14"/>
  <c r="S30" i="14"/>
  <c r="R30" i="14"/>
  <c r="Q30" i="14"/>
  <c r="P30" i="14"/>
  <c r="O30" i="14"/>
  <c r="N30" i="14"/>
  <c r="M30" i="14"/>
  <c r="S29" i="14"/>
  <c r="R29" i="14"/>
  <c r="Q29" i="14"/>
  <c r="P29" i="14"/>
  <c r="O29" i="14"/>
  <c r="N29" i="14"/>
  <c r="M29" i="14"/>
  <c r="S28" i="14"/>
  <c r="R28" i="14"/>
  <c r="Q28" i="14"/>
  <c r="P28" i="14"/>
  <c r="O28" i="14"/>
  <c r="N28" i="14"/>
  <c r="M28" i="14"/>
  <c r="S27" i="14"/>
  <c r="R27" i="14"/>
  <c r="Q27" i="14"/>
  <c r="P27" i="14"/>
  <c r="O27" i="14"/>
  <c r="N27" i="14"/>
  <c r="M27" i="14"/>
  <c r="S26" i="14"/>
  <c r="R26" i="14"/>
  <c r="Q26" i="14"/>
  <c r="P26" i="14"/>
  <c r="O26" i="14"/>
  <c r="N26" i="14"/>
  <c r="M26" i="14"/>
  <c r="S25" i="14"/>
  <c r="R25" i="14"/>
  <c r="Q25" i="14"/>
  <c r="P25" i="14"/>
  <c r="O25" i="14"/>
  <c r="N25" i="14"/>
  <c r="M25" i="14"/>
  <c r="S24" i="14"/>
  <c r="R24" i="14"/>
  <c r="Q24" i="14"/>
  <c r="P24" i="14"/>
  <c r="O24" i="14"/>
  <c r="N24" i="14"/>
  <c r="M24" i="14"/>
  <c r="S23" i="14"/>
  <c r="R23" i="14"/>
  <c r="Q23" i="14"/>
  <c r="P23" i="14"/>
  <c r="O23" i="14"/>
  <c r="N23" i="14"/>
  <c r="M23" i="14"/>
  <c r="S21" i="14"/>
  <c r="R21" i="14"/>
  <c r="Q21" i="14"/>
  <c r="P21" i="14"/>
  <c r="O21" i="14"/>
  <c r="N21" i="14"/>
  <c r="L21" i="14"/>
  <c r="K21" i="14"/>
  <c r="J21" i="14"/>
  <c r="I21" i="14"/>
  <c r="H21" i="14"/>
  <c r="G21" i="14"/>
  <c r="F21" i="14"/>
  <c r="E21" i="14"/>
  <c r="S20" i="14"/>
  <c r="R20" i="14"/>
  <c r="Q20" i="14"/>
  <c r="P20" i="14"/>
  <c r="O20" i="14"/>
  <c r="N20" i="14"/>
  <c r="M20" i="14"/>
  <c r="S19" i="14"/>
  <c r="R19" i="14"/>
  <c r="Q19" i="14"/>
  <c r="P19" i="14"/>
  <c r="O19" i="14"/>
  <c r="N19" i="14"/>
  <c r="M19" i="14"/>
  <c r="S18" i="14"/>
  <c r="R18" i="14"/>
  <c r="Q18" i="14"/>
  <c r="P18" i="14"/>
  <c r="O18" i="14"/>
  <c r="N18" i="14"/>
  <c r="M18" i="14"/>
  <c r="S17" i="14"/>
  <c r="R17" i="14"/>
  <c r="Q17" i="14"/>
  <c r="P17" i="14"/>
  <c r="O17" i="14"/>
  <c r="N17" i="14"/>
  <c r="M17" i="14"/>
  <c r="S16" i="14"/>
  <c r="R16" i="14"/>
  <c r="Q16" i="14"/>
  <c r="P16" i="14"/>
  <c r="O16" i="14"/>
  <c r="N16" i="14"/>
  <c r="M16" i="14"/>
  <c r="S15" i="14"/>
  <c r="R15" i="14"/>
  <c r="Q15" i="14"/>
  <c r="P15" i="14"/>
  <c r="O15" i="14"/>
  <c r="N15" i="14"/>
  <c r="M15" i="14"/>
  <c r="S14" i="14"/>
  <c r="R14" i="14"/>
  <c r="Q14" i="14"/>
  <c r="P14" i="14"/>
  <c r="O14" i="14"/>
  <c r="N14" i="14"/>
  <c r="M14" i="14"/>
  <c r="S13" i="14"/>
  <c r="R13" i="14"/>
  <c r="Q13" i="14"/>
  <c r="P13" i="14"/>
  <c r="O13" i="14"/>
  <c r="N13" i="14"/>
  <c r="M13" i="14"/>
  <c r="S12" i="14"/>
  <c r="R12" i="14"/>
  <c r="Q12" i="14"/>
  <c r="P12" i="14"/>
  <c r="O12" i="14"/>
  <c r="N12" i="14"/>
  <c r="M12" i="14"/>
  <c r="S10" i="14"/>
  <c r="R10" i="14"/>
  <c r="Q10" i="14"/>
  <c r="P10" i="14"/>
  <c r="O10" i="14"/>
  <c r="N10" i="14"/>
  <c r="L10" i="14"/>
  <c r="K10" i="14"/>
  <c r="J10" i="14"/>
  <c r="I10" i="14"/>
  <c r="H10" i="14"/>
  <c r="G10" i="14"/>
  <c r="F10" i="14"/>
  <c r="E10" i="14"/>
  <c r="S9" i="14"/>
  <c r="R9" i="14"/>
  <c r="Q9" i="14"/>
  <c r="P9" i="14"/>
  <c r="O9" i="14"/>
  <c r="N9" i="14"/>
  <c r="M9" i="14"/>
  <c r="S8" i="14"/>
  <c r="R8" i="14"/>
  <c r="Q8" i="14"/>
  <c r="P8" i="14"/>
  <c r="O8" i="14"/>
  <c r="N8" i="14"/>
  <c r="M8" i="14"/>
  <c r="S7" i="14"/>
  <c r="R7" i="14"/>
  <c r="Q7" i="14"/>
  <c r="P7" i="14"/>
  <c r="O7" i="14"/>
  <c r="N7" i="14"/>
  <c r="M7" i="14"/>
  <c r="S6" i="14"/>
  <c r="R6" i="14"/>
  <c r="Q6" i="14"/>
  <c r="P6" i="14"/>
  <c r="O6" i="14"/>
  <c r="N6" i="14"/>
  <c r="M6" i="14"/>
  <c r="S5" i="14"/>
  <c r="R5" i="14"/>
  <c r="Q5" i="14"/>
  <c r="P5" i="14"/>
  <c r="O5" i="14"/>
  <c r="N5" i="14"/>
  <c r="M5" i="14"/>
  <c r="S4" i="14"/>
  <c r="R4" i="14"/>
  <c r="Q4" i="14"/>
  <c r="P4" i="14"/>
  <c r="O4" i="14"/>
  <c r="N4" i="14"/>
  <c r="M4" i="14"/>
  <c r="S3" i="14"/>
  <c r="R3" i="14"/>
  <c r="Q3" i="14"/>
  <c r="P3" i="14"/>
  <c r="O3" i="14"/>
  <c r="N3" i="14"/>
  <c r="M3" i="14"/>
  <c r="S2" i="14"/>
  <c r="R2" i="14"/>
  <c r="Q2" i="14"/>
  <c r="P2" i="14"/>
  <c r="O2" i="14"/>
  <c r="N2" i="14"/>
  <c r="M2" i="14"/>
  <c r="S75" i="13"/>
  <c r="R75" i="13"/>
  <c r="Q75" i="13"/>
  <c r="P75" i="13"/>
  <c r="O75" i="13"/>
  <c r="N75" i="13"/>
  <c r="S74" i="13"/>
  <c r="R74" i="13"/>
  <c r="Q74" i="13"/>
  <c r="P74" i="13"/>
  <c r="O74" i="13"/>
  <c r="N74" i="13"/>
  <c r="S73" i="13"/>
  <c r="R73" i="13"/>
  <c r="Q73" i="13"/>
  <c r="P73" i="13"/>
  <c r="O73" i="13"/>
  <c r="N73" i="13"/>
  <c r="S72" i="13"/>
  <c r="R72" i="13"/>
  <c r="Q72" i="13"/>
  <c r="P72" i="13"/>
  <c r="O72" i="13"/>
  <c r="N72" i="13"/>
  <c r="S71" i="13"/>
  <c r="R71" i="13"/>
  <c r="Q71" i="13"/>
  <c r="P71" i="13"/>
  <c r="O71" i="13"/>
  <c r="N71" i="13"/>
  <c r="S70" i="13"/>
  <c r="R70" i="13"/>
  <c r="Q70" i="13"/>
  <c r="P70" i="13"/>
  <c r="O70" i="13"/>
  <c r="N70" i="13"/>
  <c r="S69" i="13"/>
  <c r="R69" i="13"/>
  <c r="Q69" i="13"/>
  <c r="P69" i="13"/>
  <c r="O69" i="13"/>
  <c r="N69" i="13"/>
  <c r="G69" i="13"/>
  <c r="F69" i="13"/>
  <c r="E69" i="13"/>
  <c r="G68" i="13"/>
  <c r="F68" i="13"/>
  <c r="E68" i="13"/>
  <c r="S65" i="13"/>
  <c r="R65" i="13"/>
  <c r="Q65" i="13"/>
  <c r="P65" i="13"/>
  <c r="O65" i="13"/>
  <c r="N65" i="13"/>
  <c r="M65" i="13"/>
  <c r="L65" i="13"/>
  <c r="K65" i="13"/>
  <c r="J65" i="13"/>
  <c r="I65" i="13"/>
  <c r="H65" i="13"/>
  <c r="G65" i="13"/>
  <c r="F65" i="13"/>
  <c r="E65" i="13"/>
  <c r="S64" i="13"/>
  <c r="R64" i="13"/>
  <c r="Q64" i="13"/>
  <c r="P64" i="13"/>
  <c r="O64" i="13"/>
  <c r="N64" i="13"/>
  <c r="M64" i="13"/>
  <c r="S63" i="13"/>
  <c r="R63" i="13"/>
  <c r="Q63" i="13"/>
  <c r="P63" i="13"/>
  <c r="O63" i="13"/>
  <c r="N63" i="13"/>
  <c r="M63" i="13"/>
  <c r="S62" i="13"/>
  <c r="R62" i="13"/>
  <c r="Q62" i="13"/>
  <c r="P62" i="13"/>
  <c r="O62" i="13"/>
  <c r="N62" i="13"/>
  <c r="M62" i="13"/>
  <c r="S61" i="13"/>
  <c r="R61" i="13"/>
  <c r="Q61" i="13"/>
  <c r="P61" i="13"/>
  <c r="O61" i="13"/>
  <c r="N61" i="13"/>
  <c r="M61" i="13"/>
  <c r="S60" i="13"/>
  <c r="R60" i="13"/>
  <c r="Q60" i="13"/>
  <c r="P60" i="13"/>
  <c r="O60" i="13"/>
  <c r="N60" i="13"/>
  <c r="M60" i="13"/>
  <c r="S59" i="13"/>
  <c r="R59" i="13"/>
  <c r="Q59" i="13"/>
  <c r="P59" i="13"/>
  <c r="O59" i="13"/>
  <c r="N59" i="13"/>
  <c r="M59" i="13"/>
  <c r="S58" i="13"/>
  <c r="R58" i="13"/>
  <c r="Q58" i="13"/>
  <c r="P58" i="13"/>
  <c r="O58" i="13"/>
  <c r="N58" i="13"/>
  <c r="M58" i="13"/>
  <c r="S57" i="13"/>
  <c r="R57" i="13"/>
  <c r="Q57" i="13"/>
  <c r="P57" i="13"/>
  <c r="O57" i="13"/>
  <c r="N57" i="13"/>
  <c r="M57" i="13"/>
  <c r="S56" i="13"/>
  <c r="R56" i="13"/>
  <c r="Q56" i="13"/>
  <c r="P56" i="13"/>
  <c r="O56" i="13"/>
  <c r="N56" i="13"/>
  <c r="M56" i="13"/>
  <c r="S55" i="13"/>
  <c r="R55" i="13"/>
  <c r="Q55" i="13"/>
  <c r="P55" i="13"/>
  <c r="O55" i="13"/>
  <c r="N55" i="13"/>
  <c r="M55" i="13"/>
  <c r="S54" i="13"/>
  <c r="R54" i="13"/>
  <c r="Q54" i="13"/>
  <c r="P54" i="13"/>
  <c r="O54" i="13"/>
  <c r="N54" i="13"/>
  <c r="M54" i="13"/>
  <c r="S52" i="13"/>
  <c r="R52" i="13"/>
  <c r="Q52" i="13"/>
  <c r="P52" i="13"/>
  <c r="O52" i="13"/>
  <c r="N52" i="13"/>
  <c r="M52" i="13"/>
  <c r="L52" i="13"/>
  <c r="K52" i="13"/>
  <c r="J52" i="13"/>
  <c r="I52" i="13"/>
  <c r="H52" i="13"/>
  <c r="G52" i="13"/>
  <c r="F52" i="13"/>
  <c r="E52" i="13"/>
  <c r="S51" i="13"/>
  <c r="R51" i="13"/>
  <c r="Q51" i="13"/>
  <c r="P51" i="13"/>
  <c r="O51" i="13"/>
  <c r="N51" i="13"/>
  <c r="M51" i="13"/>
  <c r="S50" i="13"/>
  <c r="R50" i="13"/>
  <c r="Q50" i="13"/>
  <c r="P50" i="13"/>
  <c r="O50" i="13"/>
  <c r="N50" i="13"/>
  <c r="M50" i="13"/>
  <c r="S49" i="13"/>
  <c r="R49" i="13"/>
  <c r="Q49" i="13"/>
  <c r="P49" i="13"/>
  <c r="O49" i="13"/>
  <c r="N49" i="13"/>
  <c r="M49" i="13"/>
  <c r="S48" i="13"/>
  <c r="R48" i="13"/>
  <c r="Q48" i="13"/>
  <c r="P48" i="13"/>
  <c r="O48" i="13"/>
  <c r="N48" i="13"/>
  <c r="M48" i="13"/>
  <c r="S47" i="13"/>
  <c r="R47" i="13"/>
  <c r="Q47" i="13"/>
  <c r="P47" i="13"/>
  <c r="O47" i="13"/>
  <c r="N47" i="13"/>
  <c r="M47" i="13"/>
  <c r="S46" i="13"/>
  <c r="R46" i="13"/>
  <c r="Q46" i="13"/>
  <c r="P46" i="13"/>
  <c r="O46" i="13"/>
  <c r="N46" i="13"/>
  <c r="M46" i="13"/>
  <c r="S45" i="13"/>
  <c r="R45" i="13"/>
  <c r="Q45" i="13"/>
  <c r="P45" i="13"/>
  <c r="O45" i="13"/>
  <c r="N45" i="13"/>
  <c r="M45" i="13"/>
  <c r="S44" i="13"/>
  <c r="R44" i="13"/>
  <c r="Q44" i="13"/>
  <c r="P44" i="13"/>
  <c r="O44" i="13"/>
  <c r="N44" i="13"/>
  <c r="M44" i="13"/>
  <c r="S42" i="13"/>
  <c r="R42" i="13"/>
  <c r="Q42" i="13"/>
  <c r="P42" i="13"/>
  <c r="O42" i="13"/>
  <c r="N42" i="13"/>
  <c r="M42" i="13"/>
  <c r="L42" i="13"/>
  <c r="K42" i="13"/>
  <c r="J42" i="13"/>
  <c r="I42" i="13"/>
  <c r="H42" i="13"/>
  <c r="G42" i="13"/>
  <c r="F42" i="13"/>
  <c r="E42" i="13"/>
  <c r="S41" i="13"/>
  <c r="R41" i="13"/>
  <c r="Q41" i="13"/>
  <c r="P41" i="13"/>
  <c r="O41" i="13"/>
  <c r="N41" i="13"/>
  <c r="M41" i="13"/>
  <c r="S40" i="13"/>
  <c r="R40" i="13"/>
  <c r="Q40" i="13"/>
  <c r="P40" i="13"/>
  <c r="O40" i="13"/>
  <c r="N40" i="13"/>
  <c r="M40" i="13"/>
  <c r="S39" i="13"/>
  <c r="R39" i="13"/>
  <c r="Q39" i="13"/>
  <c r="P39" i="13"/>
  <c r="O39" i="13"/>
  <c r="N39" i="13"/>
  <c r="M39" i="13"/>
  <c r="S38" i="13"/>
  <c r="R38" i="13"/>
  <c r="Q38" i="13"/>
  <c r="P38" i="13"/>
  <c r="O38" i="13"/>
  <c r="N38" i="13"/>
  <c r="M38" i="13"/>
  <c r="S37" i="13"/>
  <c r="R37" i="13"/>
  <c r="Q37" i="13"/>
  <c r="P37" i="13"/>
  <c r="O37" i="13"/>
  <c r="N37" i="13"/>
  <c r="M37" i="13"/>
  <c r="S36" i="13"/>
  <c r="R36" i="13"/>
  <c r="Q36" i="13"/>
  <c r="P36" i="13"/>
  <c r="O36" i="13"/>
  <c r="N36" i="13"/>
  <c r="M36" i="13"/>
  <c r="S35" i="13"/>
  <c r="R35" i="13"/>
  <c r="Q35" i="13"/>
  <c r="P35" i="13"/>
  <c r="O35" i="13"/>
  <c r="N35" i="13"/>
  <c r="M35" i="13"/>
  <c r="S33" i="13"/>
  <c r="R33" i="13"/>
  <c r="Q33" i="13"/>
  <c r="P33" i="13"/>
  <c r="O33" i="13"/>
  <c r="N33" i="13"/>
  <c r="M33" i="13"/>
  <c r="L33" i="13"/>
  <c r="K33" i="13"/>
  <c r="J33" i="13"/>
  <c r="I33" i="13"/>
  <c r="H33" i="13"/>
  <c r="G33" i="13"/>
  <c r="F33" i="13"/>
  <c r="E33" i="13"/>
  <c r="S32" i="13"/>
  <c r="R32" i="13"/>
  <c r="Q32" i="13"/>
  <c r="P32" i="13"/>
  <c r="O32" i="13"/>
  <c r="N32" i="13"/>
  <c r="M32" i="13"/>
  <c r="S31" i="13"/>
  <c r="R31" i="13"/>
  <c r="Q31" i="13"/>
  <c r="P31" i="13"/>
  <c r="O31" i="13"/>
  <c r="N31" i="13"/>
  <c r="M31" i="13"/>
  <c r="S30" i="13"/>
  <c r="R30" i="13"/>
  <c r="Q30" i="13"/>
  <c r="P30" i="13"/>
  <c r="O30" i="13"/>
  <c r="N30" i="13"/>
  <c r="M30" i="13"/>
  <c r="S29" i="13"/>
  <c r="R29" i="13"/>
  <c r="Q29" i="13"/>
  <c r="P29" i="13"/>
  <c r="O29" i="13"/>
  <c r="N29" i="13"/>
  <c r="M29" i="13"/>
  <c r="S28" i="13"/>
  <c r="R28" i="13"/>
  <c r="Q28" i="13"/>
  <c r="P28" i="13"/>
  <c r="O28" i="13"/>
  <c r="N28" i="13"/>
  <c r="M28" i="13"/>
  <c r="S27" i="13"/>
  <c r="R27" i="13"/>
  <c r="Q27" i="13"/>
  <c r="P27" i="13"/>
  <c r="O27" i="13"/>
  <c r="N27" i="13"/>
  <c r="M27" i="13"/>
  <c r="S25" i="13"/>
  <c r="R25" i="13"/>
  <c r="Q25" i="13"/>
  <c r="P25" i="13"/>
  <c r="O25" i="13"/>
  <c r="N25" i="13"/>
  <c r="M25" i="13"/>
  <c r="L25" i="13"/>
  <c r="K25" i="13"/>
  <c r="J25" i="13"/>
  <c r="I25" i="13"/>
  <c r="H25" i="13"/>
  <c r="G25" i="13"/>
  <c r="F25" i="13"/>
  <c r="E25" i="13"/>
  <c r="S24" i="13"/>
  <c r="R24" i="13"/>
  <c r="Q24" i="13"/>
  <c r="P24" i="13"/>
  <c r="O24" i="13"/>
  <c r="N24" i="13"/>
  <c r="M24" i="13"/>
  <c r="S23" i="13"/>
  <c r="R23" i="13"/>
  <c r="Q23" i="13"/>
  <c r="P23" i="13"/>
  <c r="O23" i="13"/>
  <c r="N23" i="13"/>
  <c r="M23" i="13"/>
  <c r="S22" i="13"/>
  <c r="R22" i="13"/>
  <c r="Q22" i="13"/>
  <c r="P22" i="13"/>
  <c r="O22" i="13"/>
  <c r="N22" i="13"/>
  <c r="M22" i="13"/>
  <c r="S21" i="13"/>
  <c r="R21" i="13"/>
  <c r="Q21" i="13"/>
  <c r="P21" i="13"/>
  <c r="O21" i="13"/>
  <c r="N21" i="13"/>
  <c r="M21" i="13"/>
  <c r="S20" i="13"/>
  <c r="R20" i="13"/>
  <c r="Q20" i="13"/>
  <c r="P20" i="13"/>
  <c r="O20" i="13"/>
  <c r="N20" i="13"/>
  <c r="M20" i="13"/>
  <c r="S19" i="13"/>
  <c r="R19" i="13"/>
  <c r="Q19" i="13"/>
  <c r="P19" i="13"/>
  <c r="O19" i="13"/>
  <c r="N19" i="13"/>
  <c r="M19" i="13"/>
  <c r="S18" i="13"/>
  <c r="R18" i="13"/>
  <c r="Q18" i="13"/>
  <c r="P18" i="13"/>
  <c r="O18" i="13"/>
  <c r="N18" i="13"/>
  <c r="M18" i="13"/>
  <c r="S16" i="13"/>
  <c r="R16" i="13"/>
  <c r="Q16" i="13"/>
  <c r="P16" i="13"/>
  <c r="O16" i="13"/>
  <c r="N16" i="13"/>
  <c r="M16" i="13"/>
  <c r="L16" i="13"/>
  <c r="K16" i="13"/>
  <c r="J16" i="13"/>
  <c r="I16" i="13"/>
  <c r="H16" i="13"/>
  <c r="G16" i="13"/>
  <c r="F16" i="13"/>
  <c r="E16" i="13"/>
  <c r="S15" i="13"/>
  <c r="R15" i="13"/>
  <c r="Q15" i="13"/>
  <c r="P15" i="13"/>
  <c r="O15" i="13"/>
  <c r="N15" i="13"/>
  <c r="M15" i="13"/>
  <c r="S14" i="13"/>
  <c r="R14" i="13"/>
  <c r="Q14" i="13"/>
  <c r="P14" i="13"/>
  <c r="O14" i="13"/>
  <c r="N14" i="13"/>
  <c r="M14" i="13"/>
  <c r="S13" i="13"/>
  <c r="R13" i="13"/>
  <c r="Q13" i="13"/>
  <c r="P13" i="13"/>
  <c r="O13" i="13"/>
  <c r="N13" i="13"/>
  <c r="M13" i="13"/>
  <c r="S12" i="13"/>
  <c r="R12" i="13"/>
  <c r="Q12" i="13"/>
  <c r="P12" i="13"/>
  <c r="O12" i="13"/>
  <c r="N12" i="13"/>
  <c r="M12" i="13"/>
  <c r="S11" i="13"/>
  <c r="R11" i="13"/>
  <c r="Q11" i="13"/>
  <c r="P11" i="13"/>
  <c r="O11" i="13"/>
  <c r="N11" i="13"/>
  <c r="M11" i="13"/>
  <c r="S10" i="13"/>
  <c r="R10" i="13"/>
  <c r="Q10" i="13"/>
  <c r="P10" i="13"/>
  <c r="O10" i="13"/>
  <c r="N10" i="13"/>
  <c r="M10" i="13"/>
  <c r="S8" i="13"/>
  <c r="R8" i="13"/>
  <c r="Q8" i="13"/>
  <c r="P8" i="13"/>
  <c r="O8" i="13"/>
  <c r="N8" i="13"/>
  <c r="M8" i="13"/>
  <c r="L8" i="13"/>
  <c r="K8" i="13"/>
  <c r="J8" i="13"/>
  <c r="I8" i="13"/>
  <c r="H8" i="13"/>
  <c r="G8" i="13"/>
  <c r="F8" i="13"/>
  <c r="E8" i="13"/>
  <c r="S7" i="13"/>
  <c r="R7" i="13"/>
  <c r="Q7" i="13"/>
  <c r="P7" i="13"/>
  <c r="O7" i="13"/>
  <c r="N7" i="13"/>
  <c r="M7" i="13"/>
  <c r="S6" i="13"/>
  <c r="R6" i="13"/>
  <c r="Q6" i="13"/>
  <c r="P6" i="13"/>
  <c r="O6" i="13"/>
  <c r="N6" i="13"/>
  <c r="M6" i="13"/>
  <c r="S5" i="13"/>
  <c r="R5" i="13"/>
  <c r="Q5" i="13"/>
  <c r="P5" i="13"/>
  <c r="O5" i="13"/>
  <c r="N5" i="13"/>
  <c r="M5" i="13"/>
  <c r="S4" i="13"/>
  <c r="R4" i="13"/>
  <c r="Q4" i="13"/>
  <c r="P4" i="13"/>
  <c r="O4" i="13"/>
  <c r="N4" i="13"/>
  <c r="M4" i="13"/>
  <c r="S3" i="13"/>
  <c r="R3" i="13"/>
  <c r="Q3" i="13"/>
  <c r="P3" i="13"/>
  <c r="O3" i="13"/>
  <c r="N3" i="13"/>
  <c r="M3" i="13"/>
  <c r="S2" i="13"/>
  <c r="R2" i="13"/>
  <c r="Q2" i="13"/>
  <c r="P2" i="13"/>
  <c r="O2" i="13"/>
  <c r="N2" i="13"/>
  <c r="M2" i="13"/>
  <c r="V63" i="12"/>
  <c r="U63" i="12"/>
  <c r="T63" i="12"/>
  <c r="V62" i="12"/>
  <c r="U62" i="12"/>
  <c r="T62" i="12"/>
  <c r="V61" i="12"/>
  <c r="U61" i="12"/>
  <c r="T61" i="12"/>
  <c r="V60" i="12"/>
  <c r="U60" i="12"/>
  <c r="T60" i="12"/>
  <c r="V59" i="12"/>
  <c r="U59" i="12"/>
  <c r="T59" i="12"/>
  <c r="L46" i="12"/>
  <c r="K46" i="12"/>
  <c r="J46" i="12"/>
  <c r="I46" i="12"/>
  <c r="H46" i="12"/>
  <c r="G46" i="12"/>
  <c r="N46" i="12" s="1"/>
  <c r="F46" i="12"/>
  <c r="E46" i="12"/>
  <c r="S45" i="12"/>
  <c r="R45" i="12"/>
  <c r="Q45" i="12"/>
  <c r="P45" i="12"/>
  <c r="O45" i="12"/>
  <c r="N45" i="12"/>
  <c r="M45" i="12"/>
  <c r="S44" i="12"/>
  <c r="R44" i="12"/>
  <c r="Q44" i="12"/>
  <c r="P44" i="12"/>
  <c r="O44" i="12"/>
  <c r="N44" i="12"/>
  <c r="M44" i="12"/>
  <c r="S43" i="12"/>
  <c r="R43" i="12"/>
  <c r="Q43" i="12"/>
  <c r="P43" i="12"/>
  <c r="O43" i="12"/>
  <c r="N43" i="12"/>
  <c r="M43" i="12"/>
  <c r="S42" i="12"/>
  <c r="R42" i="12"/>
  <c r="Q42" i="12"/>
  <c r="P42" i="12"/>
  <c r="O42" i="12"/>
  <c r="N42" i="12"/>
  <c r="M42" i="12"/>
  <c r="S41" i="12"/>
  <c r="R41" i="12"/>
  <c r="Q41" i="12"/>
  <c r="P41" i="12"/>
  <c r="O41" i="12"/>
  <c r="N41" i="12"/>
  <c r="M41" i="12"/>
  <c r="S40" i="12"/>
  <c r="R40" i="12"/>
  <c r="Q40" i="12"/>
  <c r="P40" i="12"/>
  <c r="O40" i="12"/>
  <c r="N40" i="12"/>
  <c r="M40" i="12"/>
  <c r="S39" i="12"/>
  <c r="R39" i="12"/>
  <c r="Q39" i="12"/>
  <c r="P39" i="12"/>
  <c r="O39" i="12"/>
  <c r="N39" i="12"/>
  <c r="M39" i="12"/>
  <c r="L37" i="12"/>
  <c r="K37" i="12"/>
  <c r="J37" i="12"/>
  <c r="I37" i="12"/>
  <c r="H37" i="12"/>
  <c r="G37" i="12"/>
  <c r="F37" i="12"/>
  <c r="E37" i="12"/>
  <c r="M37" i="12" s="1"/>
  <c r="S36" i="12"/>
  <c r="R36" i="12"/>
  <c r="Q36" i="12"/>
  <c r="P36" i="12"/>
  <c r="O36" i="12"/>
  <c r="N36" i="12"/>
  <c r="M36" i="12"/>
  <c r="S35" i="12"/>
  <c r="R35" i="12"/>
  <c r="Q35" i="12"/>
  <c r="P35" i="12"/>
  <c r="O35" i="12"/>
  <c r="N35" i="12"/>
  <c r="M35" i="12"/>
  <c r="S34" i="12"/>
  <c r="R34" i="12"/>
  <c r="Q34" i="12"/>
  <c r="P34" i="12"/>
  <c r="O34" i="12"/>
  <c r="N34" i="12"/>
  <c r="M34" i="12"/>
  <c r="S33" i="12"/>
  <c r="R33" i="12"/>
  <c r="Q33" i="12"/>
  <c r="P33" i="12"/>
  <c r="O33" i="12"/>
  <c r="N33" i="12"/>
  <c r="M33" i="12"/>
  <c r="S32" i="12"/>
  <c r="R32" i="12"/>
  <c r="Q32" i="12"/>
  <c r="P32" i="12"/>
  <c r="O32" i="12"/>
  <c r="N32" i="12"/>
  <c r="M32" i="12"/>
  <c r="S31" i="12"/>
  <c r="R31" i="12"/>
  <c r="Q31" i="12"/>
  <c r="P31" i="12"/>
  <c r="O31" i="12"/>
  <c r="N31" i="12"/>
  <c r="M31" i="12"/>
  <c r="S30" i="12"/>
  <c r="R30" i="12"/>
  <c r="Q30" i="12"/>
  <c r="P30" i="12"/>
  <c r="O30" i="12"/>
  <c r="N30" i="12"/>
  <c r="M30" i="12"/>
  <c r="L28" i="12"/>
  <c r="K28" i="12"/>
  <c r="J28" i="12"/>
  <c r="I28" i="12"/>
  <c r="H28" i="12"/>
  <c r="G28" i="12"/>
  <c r="N28" i="12" s="1"/>
  <c r="N62" i="12" s="1"/>
  <c r="F28" i="12"/>
  <c r="E28" i="12"/>
  <c r="S27" i="12"/>
  <c r="R27" i="12"/>
  <c r="Q27" i="12"/>
  <c r="P27" i="12"/>
  <c r="O27" i="12"/>
  <c r="N27" i="12"/>
  <c r="M27" i="12"/>
  <c r="S26" i="12"/>
  <c r="R26" i="12"/>
  <c r="Q26" i="12"/>
  <c r="P26" i="12"/>
  <c r="O26" i="12"/>
  <c r="N26" i="12"/>
  <c r="M26" i="12"/>
  <c r="S25" i="12"/>
  <c r="R25" i="12"/>
  <c r="Q25" i="12"/>
  <c r="P25" i="12"/>
  <c r="O25" i="12"/>
  <c r="N25" i="12"/>
  <c r="M25" i="12"/>
  <c r="S24" i="12"/>
  <c r="R24" i="12"/>
  <c r="Q24" i="12"/>
  <c r="P24" i="12"/>
  <c r="O24" i="12"/>
  <c r="N24" i="12"/>
  <c r="M24" i="12"/>
  <c r="S23" i="12"/>
  <c r="R23" i="12"/>
  <c r="Q23" i="12"/>
  <c r="P23" i="12"/>
  <c r="O23" i="12"/>
  <c r="N23" i="12"/>
  <c r="M23" i="12"/>
  <c r="S22" i="12"/>
  <c r="R22" i="12"/>
  <c r="Q22" i="12"/>
  <c r="P22" i="12"/>
  <c r="O22" i="12"/>
  <c r="N22" i="12"/>
  <c r="M22" i="12"/>
  <c r="L20" i="12"/>
  <c r="S20" i="12" s="1"/>
  <c r="S61" i="12" s="1"/>
  <c r="K20" i="12"/>
  <c r="J20" i="12"/>
  <c r="I20" i="12"/>
  <c r="H20" i="12"/>
  <c r="O20" i="12" s="1"/>
  <c r="O61" i="12" s="1"/>
  <c r="G20" i="12"/>
  <c r="F20" i="12"/>
  <c r="E20" i="12"/>
  <c r="R20" i="12" s="1"/>
  <c r="R61" i="12" s="1"/>
  <c r="S19" i="12"/>
  <c r="R19" i="12"/>
  <c r="Q19" i="12"/>
  <c r="P19" i="12"/>
  <c r="O19" i="12"/>
  <c r="N19" i="12"/>
  <c r="M19" i="12"/>
  <c r="S18" i="12"/>
  <c r="R18" i="12"/>
  <c r="Q18" i="12"/>
  <c r="P18" i="12"/>
  <c r="O18" i="12"/>
  <c r="N18" i="12"/>
  <c r="M18" i="12"/>
  <c r="S17" i="12"/>
  <c r="R17" i="12"/>
  <c r="Q17" i="12"/>
  <c r="P17" i="12"/>
  <c r="O17" i="12"/>
  <c r="N17" i="12"/>
  <c r="M17" i="12"/>
  <c r="S16" i="12"/>
  <c r="R16" i="12"/>
  <c r="Q16" i="12"/>
  <c r="P16" i="12"/>
  <c r="O16" i="12"/>
  <c r="N16" i="12"/>
  <c r="M16" i="12"/>
  <c r="S15" i="12"/>
  <c r="R15" i="12"/>
  <c r="Q15" i="12"/>
  <c r="P15" i="12"/>
  <c r="O15" i="12"/>
  <c r="N15" i="12"/>
  <c r="M15" i="12"/>
  <c r="L13" i="12"/>
  <c r="S13" i="12" s="1"/>
  <c r="S60" i="12" s="1"/>
  <c r="K13" i="12"/>
  <c r="J13" i="12"/>
  <c r="I13" i="12"/>
  <c r="P13" i="12" s="1"/>
  <c r="P60" i="12" s="1"/>
  <c r="H13" i="12"/>
  <c r="G13" i="12"/>
  <c r="F13" i="12"/>
  <c r="E13" i="12"/>
  <c r="S12" i="12"/>
  <c r="R12" i="12"/>
  <c r="Q12" i="12"/>
  <c r="P12" i="12"/>
  <c r="O12" i="12"/>
  <c r="N12" i="12"/>
  <c r="M12" i="12"/>
  <c r="S11" i="12"/>
  <c r="R11" i="12"/>
  <c r="Q11" i="12"/>
  <c r="P11" i="12"/>
  <c r="O11" i="12"/>
  <c r="N11" i="12"/>
  <c r="M11" i="12"/>
  <c r="S10" i="12"/>
  <c r="R10" i="12"/>
  <c r="Q10" i="12"/>
  <c r="P10" i="12"/>
  <c r="O10" i="12"/>
  <c r="N10" i="12"/>
  <c r="M10" i="12"/>
  <c r="S9" i="12"/>
  <c r="R9" i="12"/>
  <c r="Q9" i="12"/>
  <c r="P9" i="12"/>
  <c r="O9" i="12"/>
  <c r="N9" i="12"/>
  <c r="M9" i="12"/>
  <c r="S8" i="12"/>
  <c r="R8" i="12"/>
  <c r="Q8" i="12"/>
  <c r="P8" i="12"/>
  <c r="O8" i="12"/>
  <c r="N8" i="12"/>
  <c r="M8" i="12"/>
  <c r="L6" i="12"/>
  <c r="K6" i="12"/>
  <c r="J6" i="12"/>
  <c r="I6" i="12"/>
  <c r="H6" i="12"/>
  <c r="G6" i="12"/>
  <c r="F6" i="12"/>
  <c r="E6" i="12"/>
  <c r="S5" i="12"/>
  <c r="R5" i="12"/>
  <c r="Q5" i="12"/>
  <c r="P5" i="12"/>
  <c r="O5" i="12"/>
  <c r="N5" i="12"/>
  <c r="M5" i="12"/>
  <c r="S4" i="12"/>
  <c r="R4" i="12"/>
  <c r="Q4" i="12"/>
  <c r="P4" i="12"/>
  <c r="O4" i="12"/>
  <c r="N4" i="12"/>
  <c r="M4" i="12"/>
  <c r="S3" i="12"/>
  <c r="R3" i="12"/>
  <c r="Q3" i="12"/>
  <c r="P3" i="12"/>
  <c r="O3" i="12"/>
  <c r="N3" i="12"/>
  <c r="M3" i="12"/>
  <c r="S2" i="12"/>
  <c r="R2" i="12"/>
  <c r="Q2" i="12"/>
  <c r="P2" i="12"/>
  <c r="O2" i="12"/>
  <c r="N2" i="12"/>
  <c r="M2" i="12"/>
  <c r="L74" i="11"/>
  <c r="K74" i="11"/>
  <c r="J74" i="11"/>
  <c r="Q74" i="11" s="1"/>
  <c r="I74" i="11"/>
  <c r="H74" i="11"/>
  <c r="O74" i="11" s="1"/>
  <c r="O100" i="11" s="1"/>
  <c r="G74" i="11"/>
  <c r="N74" i="11" s="1"/>
  <c r="N100" i="11" s="1"/>
  <c r="F74" i="11"/>
  <c r="M74" i="11" s="1"/>
  <c r="E74" i="11"/>
  <c r="L59" i="11"/>
  <c r="K59" i="11"/>
  <c r="J59" i="11"/>
  <c r="I59" i="11"/>
  <c r="H59" i="11"/>
  <c r="G59" i="11"/>
  <c r="F59" i="11"/>
  <c r="E59" i="11"/>
  <c r="S58" i="11"/>
  <c r="R58" i="11"/>
  <c r="Q58" i="11"/>
  <c r="P58" i="11"/>
  <c r="O58" i="11"/>
  <c r="N58" i="11"/>
  <c r="M58" i="11"/>
  <c r="S57" i="11"/>
  <c r="R57" i="11"/>
  <c r="Q57" i="11"/>
  <c r="P57" i="11"/>
  <c r="O57" i="11"/>
  <c r="N57" i="11"/>
  <c r="M57" i="11"/>
  <c r="S56" i="11"/>
  <c r="R56" i="11"/>
  <c r="Q56" i="11"/>
  <c r="P56" i="11"/>
  <c r="O56" i="11"/>
  <c r="N56" i="11"/>
  <c r="M56" i="11"/>
  <c r="S55" i="11"/>
  <c r="R55" i="11"/>
  <c r="Q55" i="11"/>
  <c r="P55" i="11"/>
  <c r="O55" i="11"/>
  <c r="N55" i="11"/>
  <c r="M55" i="11"/>
  <c r="S54" i="11"/>
  <c r="R54" i="11"/>
  <c r="Q54" i="11"/>
  <c r="P54" i="11"/>
  <c r="O54" i="11"/>
  <c r="N54" i="11"/>
  <c r="M54" i="11"/>
  <c r="S53" i="11"/>
  <c r="R53" i="11"/>
  <c r="Q53" i="11"/>
  <c r="P53" i="11"/>
  <c r="O53" i="11"/>
  <c r="N53" i="11"/>
  <c r="M53" i="11"/>
  <c r="S52" i="11"/>
  <c r="R52" i="11"/>
  <c r="Q52" i="11"/>
  <c r="P52" i="11"/>
  <c r="O52" i="11"/>
  <c r="N52" i="11"/>
  <c r="M52" i="11"/>
  <c r="S51" i="11"/>
  <c r="R51" i="11"/>
  <c r="Q51" i="11"/>
  <c r="P51" i="11"/>
  <c r="O51" i="11"/>
  <c r="N51" i="11"/>
  <c r="M51" i="11"/>
  <c r="S50" i="11"/>
  <c r="R50" i="11"/>
  <c r="Q50" i="11"/>
  <c r="P50" i="11"/>
  <c r="O50" i="11"/>
  <c r="N50" i="11"/>
  <c r="M50" i="11"/>
  <c r="S49" i="11"/>
  <c r="R49" i="11"/>
  <c r="Q49" i="11"/>
  <c r="P49" i="11"/>
  <c r="O49" i="11"/>
  <c r="N49" i="11"/>
  <c r="M49" i="11"/>
  <c r="S48" i="11"/>
  <c r="R48" i="11"/>
  <c r="Q48" i="11"/>
  <c r="P48" i="11"/>
  <c r="O48" i="11"/>
  <c r="N48" i="11"/>
  <c r="M48" i="11"/>
  <c r="L46" i="11"/>
  <c r="K46" i="11"/>
  <c r="J46" i="11"/>
  <c r="I46" i="11"/>
  <c r="H46" i="11"/>
  <c r="O46" i="11" s="1"/>
  <c r="O98" i="11" s="1"/>
  <c r="G46" i="11"/>
  <c r="F46" i="11"/>
  <c r="E46" i="11"/>
  <c r="S45" i="11"/>
  <c r="R45" i="11"/>
  <c r="Q45" i="11"/>
  <c r="P45" i="11"/>
  <c r="O45" i="11"/>
  <c r="N45" i="11"/>
  <c r="M45" i="11"/>
  <c r="S44" i="11"/>
  <c r="R44" i="11"/>
  <c r="Q44" i="11"/>
  <c r="P44" i="11"/>
  <c r="O44" i="11"/>
  <c r="N44" i="11"/>
  <c r="M44" i="11"/>
  <c r="S43" i="11"/>
  <c r="R43" i="11"/>
  <c r="Q43" i="11"/>
  <c r="P43" i="11"/>
  <c r="O43" i="11"/>
  <c r="N43" i="11"/>
  <c r="M43" i="11"/>
  <c r="S42" i="11"/>
  <c r="R42" i="11"/>
  <c r="Q42" i="11"/>
  <c r="P42" i="11"/>
  <c r="O42" i="11"/>
  <c r="N42" i="11"/>
  <c r="M42" i="11"/>
  <c r="S41" i="11"/>
  <c r="R41" i="11"/>
  <c r="Q41" i="11"/>
  <c r="P41" i="11"/>
  <c r="O41" i="11"/>
  <c r="N41" i="11"/>
  <c r="M41" i="11"/>
  <c r="S40" i="11"/>
  <c r="R40" i="11"/>
  <c r="Q40" i="11"/>
  <c r="P40" i="11"/>
  <c r="O40" i="11"/>
  <c r="N40" i="11"/>
  <c r="M40" i="11"/>
  <c r="S39" i="11"/>
  <c r="R39" i="11"/>
  <c r="Q39" i="11"/>
  <c r="P39" i="11"/>
  <c r="O39" i="11"/>
  <c r="N39" i="11"/>
  <c r="M39" i="11"/>
  <c r="S38" i="11"/>
  <c r="R38" i="11"/>
  <c r="Q38" i="11"/>
  <c r="P38" i="11"/>
  <c r="O38" i="11"/>
  <c r="N38" i="11"/>
  <c r="M38" i="11"/>
  <c r="S37" i="11"/>
  <c r="R37" i="11"/>
  <c r="Q37" i="11"/>
  <c r="P37" i="11"/>
  <c r="O37" i="11"/>
  <c r="N37" i="11"/>
  <c r="M37" i="11"/>
  <c r="S36" i="11"/>
  <c r="R36" i="11"/>
  <c r="Q36" i="11"/>
  <c r="P36" i="11"/>
  <c r="O36" i="11"/>
  <c r="N36" i="11"/>
  <c r="M36" i="11"/>
  <c r="S35" i="11"/>
  <c r="R35" i="11"/>
  <c r="Q35" i="11"/>
  <c r="P35" i="11"/>
  <c r="O35" i="11"/>
  <c r="N35" i="11"/>
  <c r="M35" i="11"/>
  <c r="L33" i="11"/>
  <c r="S33" i="11" s="1"/>
  <c r="S97" i="11" s="1"/>
  <c r="K33" i="11"/>
  <c r="J33" i="11"/>
  <c r="I33" i="11"/>
  <c r="H33" i="11"/>
  <c r="O33" i="11" s="1"/>
  <c r="O97" i="11" s="1"/>
  <c r="G33" i="11"/>
  <c r="F33" i="11"/>
  <c r="E33" i="11"/>
  <c r="R33" i="11" s="1"/>
  <c r="R97" i="11" s="1"/>
  <c r="S32" i="11"/>
  <c r="R32" i="11"/>
  <c r="Q32" i="11"/>
  <c r="P32" i="11"/>
  <c r="O32" i="11"/>
  <c r="N32" i="11"/>
  <c r="M32" i="11"/>
  <c r="S31" i="11"/>
  <c r="R31" i="11"/>
  <c r="Q31" i="11"/>
  <c r="P31" i="11"/>
  <c r="O31" i="11"/>
  <c r="N31" i="11"/>
  <c r="M31" i="11"/>
  <c r="S30" i="11"/>
  <c r="R30" i="11"/>
  <c r="Q30" i="11"/>
  <c r="P30" i="11"/>
  <c r="O30" i="11"/>
  <c r="N30" i="11"/>
  <c r="M30" i="11"/>
  <c r="S29" i="11"/>
  <c r="R29" i="11"/>
  <c r="Q29" i="11"/>
  <c r="P29" i="11"/>
  <c r="O29" i="11"/>
  <c r="N29" i="11"/>
  <c r="M29" i="11"/>
  <c r="S28" i="11"/>
  <c r="R28" i="11"/>
  <c r="Q28" i="11"/>
  <c r="P28" i="11"/>
  <c r="O28" i="11"/>
  <c r="N28" i="11"/>
  <c r="M28" i="11"/>
  <c r="S27" i="11"/>
  <c r="R27" i="11"/>
  <c r="Q27" i="11"/>
  <c r="P27" i="11"/>
  <c r="O27" i="11"/>
  <c r="N27" i="11"/>
  <c r="M27" i="11"/>
  <c r="S26" i="11"/>
  <c r="R26" i="11"/>
  <c r="Q26" i="11"/>
  <c r="P26" i="11"/>
  <c r="O26" i="11"/>
  <c r="N26" i="11"/>
  <c r="M26" i="11"/>
  <c r="S25" i="11"/>
  <c r="R25" i="11"/>
  <c r="Q25" i="11"/>
  <c r="P25" i="11"/>
  <c r="O25" i="11"/>
  <c r="N25" i="11"/>
  <c r="M25" i="11"/>
  <c r="S24" i="11"/>
  <c r="R24" i="11"/>
  <c r="Q24" i="11"/>
  <c r="P24" i="11"/>
  <c r="O24" i="11"/>
  <c r="N24" i="11"/>
  <c r="M24" i="11"/>
  <c r="L22" i="11"/>
  <c r="S22" i="11" s="1"/>
  <c r="S96" i="11" s="1"/>
  <c r="K22" i="11"/>
  <c r="J22" i="11"/>
  <c r="I22" i="11"/>
  <c r="P22" i="11" s="1"/>
  <c r="P96" i="11" s="1"/>
  <c r="H22" i="11"/>
  <c r="G22" i="11"/>
  <c r="F22" i="11"/>
  <c r="E22" i="11"/>
  <c r="S21" i="11"/>
  <c r="R21" i="11"/>
  <c r="Q21" i="11"/>
  <c r="P21" i="11"/>
  <c r="O21" i="11"/>
  <c r="N21" i="11"/>
  <c r="M21" i="11"/>
  <c r="S20" i="11"/>
  <c r="R20" i="11"/>
  <c r="Q20" i="11"/>
  <c r="P20" i="11"/>
  <c r="O20" i="11"/>
  <c r="N20" i="11"/>
  <c r="M20" i="11"/>
  <c r="S19" i="11"/>
  <c r="R19" i="11"/>
  <c r="Q19" i="11"/>
  <c r="P19" i="11"/>
  <c r="O19" i="11"/>
  <c r="N19" i="11"/>
  <c r="M19" i="11"/>
  <c r="S18" i="11"/>
  <c r="R18" i="11"/>
  <c r="Q18" i="11"/>
  <c r="P18" i="11"/>
  <c r="O18" i="11"/>
  <c r="N18" i="11"/>
  <c r="M18" i="11"/>
  <c r="S17" i="11"/>
  <c r="R17" i="11"/>
  <c r="Q17" i="11"/>
  <c r="P17" i="11"/>
  <c r="O17" i="11"/>
  <c r="N17" i="11"/>
  <c r="M17" i="11"/>
  <c r="S16" i="11"/>
  <c r="R16" i="11"/>
  <c r="Q16" i="11"/>
  <c r="P16" i="11"/>
  <c r="O16" i="11"/>
  <c r="N16" i="11"/>
  <c r="M16" i="11"/>
  <c r="S15" i="11"/>
  <c r="R15" i="11"/>
  <c r="Q15" i="11"/>
  <c r="P15" i="11"/>
  <c r="O15" i="11"/>
  <c r="N15" i="11"/>
  <c r="M15" i="11"/>
  <c r="S14" i="11"/>
  <c r="R14" i="11"/>
  <c r="Q14" i="11"/>
  <c r="P14" i="11"/>
  <c r="O14" i="11"/>
  <c r="N14" i="11"/>
  <c r="M14" i="11"/>
  <c r="S13" i="11"/>
  <c r="R13" i="11"/>
  <c r="Q13" i="11"/>
  <c r="P13" i="11"/>
  <c r="O13" i="11"/>
  <c r="N13" i="11"/>
  <c r="M13" i="11"/>
  <c r="L11" i="11"/>
  <c r="K11" i="11"/>
  <c r="J11" i="11"/>
  <c r="I11" i="11"/>
  <c r="H11" i="11"/>
  <c r="G11" i="11"/>
  <c r="F11" i="11"/>
  <c r="E11" i="11"/>
  <c r="N11" i="11" s="1"/>
  <c r="N95" i="11" s="1"/>
  <c r="S10" i="11"/>
  <c r="R10" i="11"/>
  <c r="Q10" i="11"/>
  <c r="P10" i="11"/>
  <c r="O10" i="11"/>
  <c r="N10" i="11"/>
  <c r="M10" i="11"/>
  <c r="S9" i="11"/>
  <c r="R9" i="11"/>
  <c r="Q9" i="11"/>
  <c r="P9" i="11"/>
  <c r="O9" i="11"/>
  <c r="N9" i="11"/>
  <c r="M9" i="11"/>
  <c r="S8" i="11"/>
  <c r="R8" i="11"/>
  <c r="Q8" i="11"/>
  <c r="P8" i="11"/>
  <c r="O8" i="11"/>
  <c r="N8" i="11"/>
  <c r="M8" i="11"/>
  <c r="S7" i="11"/>
  <c r="R7" i="11"/>
  <c r="Q7" i="11"/>
  <c r="P7" i="11"/>
  <c r="O7" i="11"/>
  <c r="N7" i="11"/>
  <c r="M7" i="11"/>
  <c r="S6" i="11"/>
  <c r="R6" i="11"/>
  <c r="Q6" i="11"/>
  <c r="P6" i="11"/>
  <c r="O6" i="11"/>
  <c r="N6" i="11"/>
  <c r="M6" i="11"/>
  <c r="S5" i="11"/>
  <c r="R5" i="11"/>
  <c r="Q5" i="11"/>
  <c r="P5" i="11"/>
  <c r="O5" i="11"/>
  <c r="N5" i="11"/>
  <c r="M5" i="11"/>
  <c r="S4" i="11"/>
  <c r="R4" i="11"/>
  <c r="Q4" i="11"/>
  <c r="P4" i="11"/>
  <c r="O4" i="11"/>
  <c r="N4" i="11"/>
  <c r="M4" i="11"/>
  <c r="S3" i="11"/>
  <c r="R3" i="11"/>
  <c r="Q3" i="11"/>
  <c r="P3" i="11"/>
  <c r="O3" i="11"/>
  <c r="N3" i="11"/>
  <c r="M3" i="11"/>
  <c r="S2" i="11"/>
  <c r="R2" i="11"/>
  <c r="Q2" i="11"/>
  <c r="P2" i="11"/>
  <c r="O2" i="11"/>
  <c r="N2" i="11"/>
  <c r="M2" i="11"/>
  <c r="L43" i="10"/>
  <c r="K43" i="10"/>
  <c r="J43" i="10"/>
  <c r="I43" i="10"/>
  <c r="H43" i="10"/>
  <c r="G43" i="10"/>
  <c r="F43" i="10"/>
  <c r="E43" i="10"/>
  <c r="L35" i="10"/>
  <c r="S35" i="10" s="1"/>
  <c r="S60" i="10" s="1"/>
  <c r="K35" i="10"/>
  <c r="R35" i="10" s="1"/>
  <c r="R60" i="10" s="1"/>
  <c r="J35" i="10"/>
  <c r="I35" i="10"/>
  <c r="H35" i="10"/>
  <c r="G35" i="10"/>
  <c r="F35" i="10"/>
  <c r="E35" i="10"/>
  <c r="S33" i="10"/>
  <c r="R33" i="10"/>
  <c r="Q33" i="10"/>
  <c r="P33" i="10"/>
  <c r="O33" i="10"/>
  <c r="N33" i="10"/>
  <c r="M33" i="10"/>
  <c r="S32" i="10"/>
  <c r="R32" i="10"/>
  <c r="Q32" i="10"/>
  <c r="P32" i="10"/>
  <c r="O32" i="10"/>
  <c r="N32" i="10"/>
  <c r="M32" i="10"/>
  <c r="S31" i="10"/>
  <c r="R31" i="10"/>
  <c r="Q31" i="10"/>
  <c r="P31" i="10"/>
  <c r="O31" i="10"/>
  <c r="N31" i="10"/>
  <c r="M31" i="10"/>
  <c r="S30" i="10"/>
  <c r="R30" i="10"/>
  <c r="Q30" i="10"/>
  <c r="P30" i="10"/>
  <c r="O30" i="10"/>
  <c r="N30" i="10"/>
  <c r="M30" i="10"/>
  <c r="S29" i="10"/>
  <c r="R29" i="10"/>
  <c r="Q29" i="10"/>
  <c r="P29" i="10"/>
  <c r="O29" i="10"/>
  <c r="N29" i="10"/>
  <c r="M29" i="10"/>
  <c r="S28" i="10"/>
  <c r="R28" i="10"/>
  <c r="Q28" i="10"/>
  <c r="P28" i="10"/>
  <c r="O28" i="10"/>
  <c r="N28" i="10"/>
  <c r="M28" i="10"/>
  <c r="L26" i="10"/>
  <c r="S26" i="10" s="1"/>
  <c r="S59" i="10" s="1"/>
  <c r="K26" i="10"/>
  <c r="J26" i="10"/>
  <c r="I26" i="10"/>
  <c r="H26" i="10"/>
  <c r="O26" i="10" s="1"/>
  <c r="O59" i="10" s="1"/>
  <c r="G26" i="10"/>
  <c r="F26" i="10"/>
  <c r="E26" i="10"/>
  <c r="S25" i="10"/>
  <c r="R25" i="10"/>
  <c r="Q25" i="10"/>
  <c r="P25" i="10"/>
  <c r="O25" i="10"/>
  <c r="N25" i="10"/>
  <c r="M25" i="10"/>
  <c r="S24" i="10"/>
  <c r="R24" i="10"/>
  <c r="Q24" i="10"/>
  <c r="P24" i="10"/>
  <c r="O24" i="10"/>
  <c r="N24" i="10"/>
  <c r="M24" i="10"/>
  <c r="S23" i="10"/>
  <c r="R23" i="10"/>
  <c r="Q23" i="10"/>
  <c r="P23" i="10"/>
  <c r="O23" i="10"/>
  <c r="N23" i="10"/>
  <c r="M23" i="10"/>
  <c r="S22" i="10"/>
  <c r="R22" i="10"/>
  <c r="Q22" i="10"/>
  <c r="P22" i="10"/>
  <c r="O22" i="10"/>
  <c r="N22" i="10"/>
  <c r="M22" i="10"/>
  <c r="S21" i="10"/>
  <c r="R21" i="10"/>
  <c r="Q21" i="10"/>
  <c r="P21" i="10"/>
  <c r="O21" i="10"/>
  <c r="N21" i="10"/>
  <c r="M21" i="10"/>
  <c r="S20" i="10"/>
  <c r="R20" i="10"/>
  <c r="Q20" i="10"/>
  <c r="P20" i="10"/>
  <c r="O20" i="10"/>
  <c r="N20" i="10"/>
  <c r="M20" i="10"/>
  <c r="L18" i="10"/>
  <c r="K18" i="10"/>
  <c r="J18" i="10"/>
  <c r="I18" i="10"/>
  <c r="H18" i="10"/>
  <c r="G18" i="10"/>
  <c r="F18" i="10"/>
  <c r="E18" i="10"/>
  <c r="S17" i="10"/>
  <c r="R17" i="10"/>
  <c r="Q17" i="10"/>
  <c r="P17" i="10"/>
  <c r="O17" i="10"/>
  <c r="N17" i="10"/>
  <c r="M17" i="10"/>
  <c r="S16" i="10"/>
  <c r="R16" i="10"/>
  <c r="Q16" i="10"/>
  <c r="P16" i="10"/>
  <c r="O16" i="10"/>
  <c r="N16" i="10"/>
  <c r="M16" i="10"/>
  <c r="S15" i="10"/>
  <c r="R15" i="10"/>
  <c r="Q15" i="10"/>
  <c r="P15" i="10"/>
  <c r="O15" i="10"/>
  <c r="N15" i="10"/>
  <c r="M15" i="10"/>
  <c r="S14" i="10"/>
  <c r="R14" i="10"/>
  <c r="Q14" i="10"/>
  <c r="P14" i="10"/>
  <c r="O14" i="10"/>
  <c r="N14" i="10"/>
  <c r="M14" i="10"/>
  <c r="S13" i="10"/>
  <c r="R13" i="10"/>
  <c r="Q13" i="10"/>
  <c r="P13" i="10"/>
  <c r="O13" i="10"/>
  <c r="N13" i="10"/>
  <c r="M13" i="10"/>
  <c r="L11" i="10"/>
  <c r="K11" i="10"/>
  <c r="J11" i="10"/>
  <c r="I11" i="10"/>
  <c r="H11" i="10"/>
  <c r="G11" i="10"/>
  <c r="F11" i="10"/>
  <c r="E11" i="10"/>
  <c r="S10" i="10"/>
  <c r="R10" i="10"/>
  <c r="Q10" i="10"/>
  <c r="P10" i="10"/>
  <c r="O10" i="10"/>
  <c r="N10" i="10"/>
  <c r="M10" i="10"/>
  <c r="S9" i="10"/>
  <c r="R9" i="10"/>
  <c r="Q9" i="10"/>
  <c r="P9" i="10"/>
  <c r="O9" i="10"/>
  <c r="N9" i="10"/>
  <c r="M9" i="10"/>
  <c r="S8" i="10"/>
  <c r="R8" i="10"/>
  <c r="Q8" i="10"/>
  <c r="P8" i="10"/>
  <c r="O8" i="10"/>
  <c r="N8" i="10"/>
  <c r="M8" i="10"/>
  <c r="S7" i="10"/>
  <c r="R7" i="10"/>
  <c r="Q7" i="10"/>
  <c r="P7" i="10"/>
  <c r="O7" i="10"/>
  <c r="N7" i="10"/>
  <c r="M7" i="10"/>
  <c r="L5" i="10"/>
  <c r="K5" i="10"/>
  <c r="J5" i="10"/>
  <c r="I5" i="10"/>
  <c r="H5" i="10"/>
  <c r="G5" i="10"/>
  <c r="F5" i="10"/>
  <c r="E5" i="10"/>
  <c r="S4" i="10"/>
  <c r="R4" i="10"/>
  <c r="Q4" i="10"/>
  <c r="P4" i="10"/>
  <c r="O4" i="10"/>
  <c r="N4" i="10"/>
  <c r="M4" i="10"/>
  <c r="S3" i="10"/>
  <c r="R3" i="10"/>
  <c r="Q3" i="10"/>
  <c r="P3" i="10"/>
  <c r="O3" i="10"/>
  <c r="N3" i="10"/>
  <c r="M3" i="10"/>
  <c r="S2" i="10"/>
  <c r="R2" i="10"/>
  <c r="Q2" i="10"/>
  <c r="P2" i="10"/>
  <c r="O2" i="10"/>
  <c r="N2" i="10"/>
  <c r="M2" i="10"/>
  <c r="S57" i="9"/>
  <c r="R57" i="9"/>
  <c r="Q57" i="9"/>
  <c r="P57" i="9"/>
  <c r="O57" i="9"/>
  <c r="N57" i="9"/>
  <c r="S56" i="9"/>
  <c r="R56" i="9"/>
  <c r="Q56" i="9"/>
  <c r="P56" i="9"/>
  <c r="O56" i="9"/>
  <c r="N56" i="9"/>
  <c r="S55" i="9"/>
  <c r="R55" i="9"/>
  <c r="Q55" i="9"/>
  <c r="P55" i="9"/>
  <c r="O55" i="9"/>
  <c r="N55" i="9"/>
  <c r="S54" i="9"/>
  <c r="R54" i="9"/>
  <c r="Q54" i="9"/>
  <c r="P54" i="9"/>
  <c r="O54" i="9"/>
  <c r="N54" i="9"/>
  <c r="S53" i="9"/>
  <c r="R53" i="9"/>
  <c r="Q53" i="9"/>
  <c r="P53" i="9"/>
  <c r="O53" i="9"/>
  <c r="N53" i="9"/>
  <c r="S52" i="9"/>
  <c r="R52" i="9"/>
  <c r="Q52" i="9"/>
  <c r="P52" i="9"/>
  <c r="O52" i="9"/>
  <c r="N52" i="9"/>
  <c r="S51" i="9"/>
  <c r="R51" i="9"/>
  <c r="Q51" i="9"/>
  <c r="P51" i="9"/>
  <c r="O51" i="9"/>
  <c r="N51" i="9"/>
  <c r="G51" i="9"/>
  <c r="F51" i="9"/>
  <c r="E51" i="9"/>
  <c r="G50" i="9"/>
  <c r="F50" i="9"/>
  <c r="E50" i="9"/>
  <c r="S47" i="9"/>
  <c r="R47" i="9"/>
  <c r="Q47" i="9"/>
  <c r="P47" i="9"/>
  <c r="O47" i="9"/>
  <c r="N47" i="9"/>
  <c r="M47" i="9"/>
  <c r="L47" i="9"/>
  <c r="K47" i="9"/>
  <c r="J47" i="9"/>
  <c r="I47" i="9"/>
  <c r="H47" i="9"/>
  <c r="G47" i="9"/>
  <c r="F47" i="9"/>
  <c r="E47" i="9"/>
  <c r="S46" i="9"/>
  <c r="R46" i="9"/>
  <c r="Q46" i="9"/>
  <c r="P46" i="9"/>
  <c r="O46" i="9"/>
  <c r="N46" i="9"/>
  <c r="M46" i="9"/>
  <c r="S45" i="9"/>
  <c r="R45" i="9"/>
  <c r="Q45" i="9"/>
  <c r="P45" i="9"/>
  <c r="O45" i="9"/>
  <c r="N45" i="9"/>
  <c r="M45" i="9"/>
  <c r="S44" i="9"/>
  <c r="R44" i="9"/>
  <c r="Q44" i="9"/>
  <c r="P44" i="9"/>
  <c r="O44" i="9"/>
  <c r="N44" i="9"/>
  <c r="M44" i="9"/>
  <c r="S43" i="9"/>
  <c r="R43" i="9"/>
  <c r="Q43" i="9"/>
  <c r="P43" i="9"/>
  <c r="O43" i="9"/>
  <c r="N43" i="9"/>
  <c r="M43" i="9"/>
  <c r="S42" i="9"/>
  <c r="R42" i="9"/>
  <c r="Q42" i="9"/>
  <c r="P42" i="9"/>
  <c r="O42" i="9"/>
  <c r="N42" i="9"/>
  <c r="M42" i="9"/>
  <c r="S40" i="9"/>
  <c r="R40" i="9"/>
  <c r="Q40" i="9"/>
  <c r="P40" i="9"/>
  <c r="O40" i="9"/>
  <c r="N40" i="9"/>
  <c r="M40" i="9"/>
  <c r="L40" i="9"/>
  <c r="K40" i="9"/>
  <c r="J40" i="9"/>
  <c r="I40" i="9"/>
  <c r="H40" i="9"/>
  <c r="G40" i="9"/>
  <c r="F40" i="9"/>
  <c r="E40" i="9"/>
  <c r="S39" i="9"/>
  <c r="R39" i="9"/>
  <c r="Q39" i="9"/>
  <c r="P39" i="9"/>
  <c r="O39" i="9"/>
  <c r="N39" i="9"/>
  <c r="M39" i="9"/>
  <c r="S38" i="9"/>
  <c r="R38" i="9"/>
  <c r="Q38" i="9"/>
  <c r="P38" i="9"/>
  <c r="O38" i="9"/>
  <c r="N38" i="9"/>
  <c r="M38" i="9"/>
  <c r="S37" i="9"/>
  <c r="R37" i="9"/>
  <c r="Q37" i="9"/>
  <c r="P37" i="9"/>
  <c r="O37" i="9"/>
  <c r="N37" i="9"/>
  <c r="M37" i="9"/>
  <c r="S36" i="9"/>
  <c r="R36" i="9"/>
  <c r="Q36" i="9"/>
  <c r="P36" i="9"/>
  <c r="O36" i="9"/>
  <c r="N36" i="9"/>
  <c r="M36" i="9"/>
  <c r="S35" i="9"/>
  <c r="R35" i="9"/>
  <c r="Q35" i="9"/>
  <c r="P35" i="9"/>
  <c r="O35" i="9"/>
  <c r="N35" i="9"/>
  <c r="M35" i="9"/>
  <c r="S33" i="9"/>
  <c r="R33" i="9"/>
  <c r="Q33" i="9"/>
  <c r="P33" i="9"/>
  <c r="O33" i="9"/>
  <c r="N33" i="9"/>
  <c r="M33" i="9"/>
  <c r="L33" i="9"/>
  <c r="K33" i="9"/>
  <c r="J33" i="9"/>
  <c r="I33" i="9"/>
  <c r="H33" i="9"/>
  <c r="G33" i="9"/>
  <c r="F33" i="9"/>
  <c r="E33" i="9"/>
  <c r="S31" i="9"/>
  <c r="R31" i="9"/>
  <c r="Q31" i="9"/>
  <c r="P31" i="9"/>
  <c r="O31" i="9"/>
  <c r="N31" i="9"/>
  <c r="M31" i="9"/>
  <c r="S30" i="9"/>
  <c r="R30" i="9"/>
  <c r="Q30" i="9"/>
  <c r="P30" i="9"/>
  <c r="O30" i="9"/>
  <c r="N30" i="9"/>
  <c r="M30" i="9"/>
  <c r="S29" i="9"/>
  <c r="R29" i="9"/>
  <c r="Q29" i="9"/>
  <c r="P29" i="9"/>
  <c r="O29" i="9"/>
  <c r="N29" i="9"/>
  <c r="M29" i="9"/>
  <c r="S28" i="9"/>
  <c r="R28" i="9"/>
  <c r="Q28" i="9"/>
  <c r="P28" i="9"/>
  <c r="O28" i="9"/>
  <c r="N28" i="9"/>
  <c r="M28" i="9"/>
  <c r="S27" i="9"/>
  <c r="R27" i="9"/>
  <c r="Q27" i="9"/>
  <c r="P27" i="9"/>
  <c r="O27" i="9"/>
  <c r="N27" i="9"/>
  <c r="M27" i="9"/>
  <c r="S25" i="9"/>
  <c r="R25" i="9"/>
  <c r="Q25" i="9"/>
  <c r="P25" i="9"/>
  <c r="O25" i="9"/>
  <c r="N25" i="9"/>
  <c r="M25" i="9"/>
  <c r="L25" i="9"/>
  <c r="K25" i="9"/>
  <c r="J25" i="9"/>
  <c r="I25" i="9"/>
  <c r="H25" i="9"/>
  <c r="G25" i="9"/>
  <c r="F25" i="9"/>
  <c r="E25" i="9"/>
  <c r="S24" i="9"/>
  <c r="R24" i="9"/>
  <c r="Q24" i="9"/>
  <c r="P24" i="9"/>
  <c r="O24" i="9"/>
  <c r="N24" i="9"/>
  <c r="M24" i="9"/>
  <c r="S23" i="9"/>
  <c r="R23" i="9"/>
  <c r="Q23" i="9"/>
  <c r="P23" i="9"/>
  <c r="O23" i="9"/>
  <c r="N23" i="9"/>
  <c r="M23" i="9"/>
  <c r="S22" i="9"/>
  <c r="R22" i="9"/>
  <c r="Q22" i="9"/>
  <c r="P22" i="9"/>
  <c r="O22" i="9"/>
  <c r="N22" i="9"/>
  <c r="M22" i="9"/>
  <c r="S21" i="9"/>
  <c r="R21" i="9"/>
  <c r="Q21" i="9"/>
  <c r="P21" i="9"/>
  <c r="O21" i="9"/>
  <c r="N21" i="9"/>
  <c r="M21" i="9"/>
  <c r="S20" i="9"/>
  <c r="R20" i="9"/>
  <c r="Q20" i="9"/>
  <c r="P20" i="9"/>
  <c r="O20" i="9"/>
  <c r="N20" i="9"/>
  <c r="M20" i="9"/>
  <c r="S18" i="9"/>
  <c r="R18" i="9"/>
  <c r="Q18" i="9"/>
  <c r="P18" i="9"/>
  <c r="O18" i="9"/>
  <c r="N18" i="9"/>
  <c r="M18" i="9"/>
  <c r="L18" i="9"/>
  <c r="K18" i="9"/>
  <c r="J18" i="9"/>
  <c r="I18" i="9"/>
  <c r="H18" i="9"/>
  <c r="G18" i="9"/>
  <c r="F18" i="9"/>
  <c r="E18" i="9"/>
  <c r="S17" i="9"/>
  <c r="R17" i="9"/>
  <c r="Q17" i="9"/>
  <c r="P17" i="9"/>
  <c r="O17" i="9"/>
  <c r="N17" i="9"/>
  <c r="M17" i="9"/>
  <c r="S16" i="9"/>
  <c r="R16" i="9"/>
  <c r="Q16" i="9"/>
  <c r="P16" i="9"/>
  <c r="O16" i="9"/>
  <c r="N16" i="9"/>
  <c r="M16" i="9"/>
  <c r="S15" i="9"/>
  <c r="R15" i="9"/>
  <c r="Q15" i="9"/>
  <c r="P15" i="9"/>
  <c r="O15" i="9"/>
  <c r="N15" i="9"/>
  <c r="M15" i="9"/>
  <c r="S14" i="9"/>
  <c r="R14" i="9"/>
  <c r="Q14" i="9"/>
  <c r="P14" i="9"/>
  <c r="O14" i="9"/>
  <c r="N14" i="9"/>
  <c r="M14" i="9"/>
  <c r="S12" i="9"/>
  <c r="R12" i="9"/>
  <c r="Q12" i="9"/>
  <c r="P12" i="9"/>
  <c r="O12" i="9"/>
  <c r="N12" i="9"/>
  <c r="M12" i="9"/>
  <c r="L12" i="9"/>
  <c r="K12" i="9"/>
  <c r="J12" i="9"/>
  <c r="I12" i="9"/>
  <c r="H12" i="9"/>
  <c r="G12" i="9"/>
  <c r="F12" i="9"/>
  <c r="E12" i="9"/>
  <c r="S11" i="9"/>
  <c r="R11" i="9"/>
  <c r="Q11" i="9"/>
  <c r="P11" i="9"/>
  <c r="O11" i="9"/>
  <c r="N11" i="9"/>
  <c r="M11" i="9"/>
  <c r="S10" i="9"/>
  <c r="R10" i="9"/>
  <c r="Q10" i="9"/>
  <c r="P10" i="9"/>
  <c r="O10" i="9"/>
  <c r="N10" i="9"/>
  <c r="M10" i="9"/>
  <c r="S9" i="9"/>
  <c r="R9" i="9"/>
  <c r="Q9" i="9"/>
  <c r="P9" i="9"/>
  <c r="O9" i="9"/>
  <c r="N9" i="9"/>
  <c r="M9" i="9"/>
  <c r="S8" i="9"/>
  <c r="R8" i="9"/>
  <c r="Q8" i="9"/>
  <c r="P8" i="9"/>
  <c r="O8" i="9"/>
  <c r="N8" i="9"/>
  <c r="M8" i="9"/>
  <c r="S6" i="9"/>
  <c r="R6" i="9"/>
  <c r="Q6" i="9"/>
  <c r="P6" i="9"/>
  <c r="O6" i="9"/>
  <c r="N6" i="9"/>
  <c r="M6" i="9"/>
  <c r="L6" i="9"/>
  <c r="K6" i="9"/>
  <c r="J6" i="9"/>
  <c r="I6" i="9"/>
  <c r="H6" i="9"/>
  <c r="G6" i="9"/>
  <c r="F6" i="9"/>
  <c r="E6" i="9"/>
  <c r="S5" i="9"/>
  <c r="R5" i="9"/>
  <c r="Q5" i="9"/>
  <c r="P5" i="9"/>
  <c r="O5" i="9"/>
  <c r="N5" i="9"/>
  <c r="M5" i="9"/>
  <c r="S4" i="9"/>
  <c r="R4" i="9"/>
  <c r="Q4" i="9"/>
  <c r="P4" i="9"/>
  <c r="O4" i="9"/>
  <c r="N4" i="9"/>
  <c r="M4" i="9"/>
  <c r="S3" i="9"/>
  <c r="R3" i="9"/>
  <c r="Q3" i="9"/>
  <c r="P3" i="9"/>
  <c r="O3" i="9"/>
  <c r="N3" i="9"/>
  <c r="M3" i="9"/>
  <c r="S2" i="9"/>
  <c r="R2" i="9"/>
  <c r="Q2" i="9"/>
  <c r="P2" i="9"/>
  <c r="O2" i="9"/>
  <c r="N2" i="9"/>
  <c r="M2" i="9"/>
  <c r="S107" i="8"/>
  <c r="R107" i="8"/>
  <c r="Q107" i="8"/>
  <c r="P107" i="8"/>
  <c r="O107" i="8"/>
  <c r="N107" i="8"/>
  <c r="S106" i="8"/>
  <c r="R106" i="8"/>
  <c r="Q106" i="8"/>
  <c r="P106" i="8"/>
  <c r="O106" i="8"/>
  <c r="N106" i="8"/>
  <c r="S105" i="8"/>
  <c r="R105" i="8"/>
  <c r="Q105" i="8"/>
  <c r="P105" i="8"/>
  <c r="O105" i="8"/>
  <c r="N105" i="8"/>
  <c r="S104" i="8"/>
  <c r="R104" i="8"/>
  <c r="Q104" i="8"/>
  <c r="P104" i="8"/>
  <c r="O104" i="8"/>
  <c r="N104" i="8"/>
  <c r="S103" i="8"/>
  <c r="R103" i="8"/>
  <c r="Q103" i="8"/>
  <c r="P103" i="8"/>
  <c r="O103" i="8"/>
  <c r="N103" i="8"/>
  <c r="S102" i="8"/>
  <c r="R102" i="8"/>
  <c r="Q102" i="8"/>
  <c r="P102" i="8"/>
  <c r="O102" i="8"/>
  <c r="N102" i="8"/>
  <c r="G102" i="8"/>
  <c r="F102" i="8"/>
  <c r="E102" i="8"/>
  <c r="G101" i="8"/>
  <c r="F101" i="8"/>
  <c r="E101" i="8"/>
  <c r="S98" i="8"/>
  <c r="R98" i="8"/>
  <c r="Q98" i="8"/>
  <c r="P98" i="8"/>
  <c r="O98" i="8"/>
  <c r="N98" i="8"/>
  <c r="M98" i="8"/>
  <c r="L98" i="8"/>
  <c r="K98" i="8"/>
  <c r="J98" i="8"/>
  <c r="I98" i="8"/>
  <c r="H98" i="8"/>
  <c r="G98" i="8"/>
  <c r="F98" i="8"/>
  <c r="E98" i="8"/>
  <c r="S97" i="8"/>
  <c r="R97" i="8"/>
  <c r="Q97" i="8"/>
  <c r="P97" i="8"/>
  <c r="O97" i="8"/>
  <c r="N97" i="8"/>
  <c r="M97" i="8"/>
  <c r="S96" i="8"/>
  <c r="R96" i="8"/>
  <c r="Q96" i="8"/>
  <c r="P96" i="8"/>
  <c r="O96" i="8"/>
  <c r="N96" i="8"/>
  <c r="M96" i="8"/>
  <c r="S95" i="8"/>
  <c r="R95" i="8"/>
  <c r="Q95" i="8"/>
  <c r="P95" i="8"/>
  <c r="O95" i="8"/>
  <c r="N95" i="8"/>
  <c r="M95" i="8"/>
  <c r="S94" i="8"/>
  <c r="R94" i="8"/>
  <c r="Q94" i="8"/>
  <c r="P94" i="8"/>
  <c r="O94" i="8"/>
  <c r="N94" i="8"/>
  <c r="M94" i="8"/>
  <c r="S93" i="8"/>
  <c r="R93" i="8"/>
  <c r="Q93" i="8"/>
  <c r="P93" i="8"/>
  <c r="O93" i="8"/>
  <c r="N93" i="8"/>
  <c r="M93" i="8"/>
  <c r="S92" i="8"/>
  <c r="R92" i="8"/>
  <c r="Q92" i="8"/>
  <c r="P92" i="8"/>
  <c r="O92" i="8"/>
  <c r="N92" i="8"/>
  <c r="M92" i="8"/>
  <c r="S91" i="8"/>
  <c r="R91" i="8"/>
  <c r="Q91" i="8"/>
  <c r="P91" i="8"/>
  <c r="O91" i="8"/>
  <c r="N91" i="8"/>
  <c r="M91" i="8"/>
  <c r="S90" i="8"/>
  <c r="R90" i="8"/>
  <c r="Q90" i="8"/>
  <c r="P90" i="8"/>
  <c r="O90" i="8"/>
  <c r="N90" i="8"/>
  <c r="M90" i="8"/>
  <c r="S89" i="8"/>
  <c r="R89" i="8"/>
  <c r="Q89" i="8"/>
  <c r="P89" i="8"/>
  <c r="O89" i="8"/>
  <c r="N89" i="8"/>
  <c r="M89" i="8"/>
  <c r="S88" i="8"/>
  <c r="R88" i="8"/>
  <c r="Q88" i="8"/>
  <c r="P88" i="8"/>
  <c r="O88" i="8"/>
  <c r="N88" i="8"/>
  <c r="M88" i="8"/>
  <c r="S87" i="8"/>
  <c r="R87" i="8"/>
  <c r="Q87" i="8"/>
  <c r="P87" i="8"/>
  <c r="O87" i="8"/>
  <c r="N87" i="8"/>
  <c r="M87" i="8"/>
  <c r="S86" i="8"/>
  <c r="R86" i="8"/>
  <c r="Q86" i="8"/>
  <c r="P86" i="8"/>
  <c r="O86" i="8"/>
  <c r="N86" i="8"/>
  <c r="M86" i="8"/>
  <c r="S85" i="8"/>
  <c r="R85" i="8"/>
  <c r="Q85" i="8"/>
  <c r="P85" i="8"/>
  <c r="O85" i="8"/>
  <c r="N85" i="8"/>
  <c r="M85" i="8"/>
  <c r="S84" i="8"/>
  <c r="R84" i="8"/>
  <c r="Q84" i="8"/>
  <c r="P84" i="8"/>
  <c r="O84" i="8"/>
  <c r="N84" i="8"/>
  <c r="M84" i="8"/>
  <c r="S83" i="8"/>
  <c r="R83" i="8"/>
  <c r="Q83" i="8"/>
  <c r="P83" i="8"/>
  <c r="O83" i="8"/>
  <c r="N83" i="8"/>
  <c r="M83" i="8"/>
  <c r="S81" i="8"/>
  <c r="R81" i="8"/>
  <c r="Q81" i="8"/>
  <c r="P81" i="8"/>
  <c r="O81" i="8"/>
  <c r="N81" i="8"/>
  <c r="M81" i="8"/>
  <c r="L81" i="8"/>
  <c r="K81" i="8"/>
  <c r="J81" i="8"/>
  <c r="I81" i="8"/>
  <c r="H81" i="8"/>
  <c r="G81" i="8"/>
  <c r="F81" i="8"/>
  <c r="E81" i="8"/>
  <c r="S80" i="8"/>
  <c r="R80" i="8"/>
  <c r="Q80" i="8"/>
  <c r="P80" i="8"/>
  <c r="O80" i="8"/>
  <c r="N80" i="8"/>
  <c r="M80" i="8"/>
  <c r="S79" i="8"/>
  <c r="R79" i="8"/>
  <c r="Q79" i="8"/>
  <c r="P79" i="8"/>
  <c r="O79" i="8"/>
  <c r="N79" i="8"/>
  <c r="M79" i="8"/>
  <c r="S78" i="8"/>
  <c r="R78" i="8"/>
  <c r="Q78" i="8"/>
  <c r="P78" i="8"/>
  <c r="O78" i="8"/>
  <c r="N78" i="8"/>
  <c r="M78" i="8"/>
  <c r="S77" i="8"/>
  <c r="R77" i="8"/>
  <c r="Q77" i="8"/>
  <c r="P77" i="8"/>
  <c r="O77" i="8"/>
  <c r="N77" i="8"/>
  <c r="M77" i="8"/>
  <c r="S76" i="8"/>
  <c r="R76" i="8"/>
  <c r="Q76" i="8"/>
  <c r="P76" i="8"/>
  <c r="O76" i="8"/>
  <c r="N76" i="8"/>
  <c r="M76" i="8"/>
  <c r="S75" i="8"/>
  <c r="R75" i="8"/>
  <c r="Q75" i="8"/>
  <c r="P75" i="8"/>
  <c r="O75" i="8"/>
  <c r="N75" i="8"/>
  <c r="M75" i="8"/>
  <c r="S74" i="8"/>
  <c r="R74" i="8"/>
  <c r="Q74" i="8"/>
  <c r="P74" i="8"/>
  <c r="O74" i="8"/>
  <c r="N74" i="8"/>
  <c r="M74" i="8"/>
  <c r="S73" i="8"/>
  <c r="R73" i="8"/>
  <c r="Q73" i="8"/>
  <c r="P73" i="8"/>
  <c r="O73" i="8"/>
  <c r="N73" i="8"/>
  <c r="M73" i="8"/>
  <c r="S72" i="8"/>
  <c r="R72" i="8"/>
  <c r="Q72" i="8"/>
  <c r="P72" i="8"/>
  <c r="O72" i="8"/>
  <c r="N72" i="8"/>
  <c r="M72" i="8"/>
  <c r="S71" i="8"/>
  <c r="R71" i="8"/>
  <c r="Q71" i="8"/>
  <c r="P71" i="8"/>
  <c r="O71" i="8"/>
  <c r="N71" i="8"/>
  <c r="M71" i="8"/>
  <c r="S70" i="8"/>
  <c r="R70" i="8"/>
  <c r="Q70" i="8"/>
  <c r="P70" i="8"/>
  <c r="O70" i="8"/>
  <c r="N70" i="8"/>
  <c r="M70" i="8"/>
  <c r="S69" i="8"/>
  <c r="R69" i="8"/>
  <c r="Q69" i="8"/>
  <c r="P69" i="8"/>
  <c r="O69" i="8"/>
  <c r="N69" i="8"/>
  <c r="M69" i="8"/>
  <c r="S68" i="8"/>
  <c r="R68" i="8"/>
  <c r="Q68" i="8"/>
  <c r="P68" i="8"/>
  <c r="O68" i="8"/>
  <c r="N68" i="8"/>
  <c r="M68" i="8"/>
  <c r="S66" i="8"/>
  <c r="R66" i="8"/>
  <c r="Q66" i="8"/>
  <c r="P66" i="8"/>
  <c r="O66" i="8"/>
  <c r="N66" i="8"/>
  <c r="M66" i="8"/>
  <c r="L66" i="8"/>
  <c r="K66" i="8"/>
  <c r="J66" i="8"/>
  <c r="I66" i="8"/>
  <c r="H66" i="8"/>
  <c r="G66" i="8"/>
  <c r="F66" i="8"/>
  <c r="E66" i="8"/>
  <c r="S65" i="8"/>
  <c r="R65" i="8"/>
  <c r="Q65" i="8"/>
  <c r="P65" i="8"/>
  <c r="O65" i="8"/>
  <c r="N65" i="8"/>
  <c r="M65" i="8"/>
  <c r="S64" i="8"/>
  <c r="R64" i="8"/>
  <c r="Q64" i="8"/>
  <c r="P64" i="8"/>
  <c r="O64" i="8"/>
  <c r="N64" i="8"/>
  <c r="M64" i="8"/>
  <c r="S63" i="8"/>
  <c r="R63" i="8"/>
  <c r="Q63" i="8"/>
  <c r="P63" i="8"/>
  <c r="O63" i="8"/>
  <c r="N63" i="8"/>
  <c r="M63" i="8"/>
  <c r="S62" i="8"/>
  <c r="R62" i="8"/>
  <c r="Q62" i="8"/>
  <c r="P62" i="8"/>
  <c r="O62" i="8"/>
  <c r="N62" i="8"/>
  <c r="M62" i="8"/>
  <c r="S61" i="8"/>
  <c r="R61" i="8"/>
  <c r="Q61" i="8"/>
  <c r="P61" i="8"/>
  <c r="O61" i="8"/>
  <c r="N61" i="8"/>
  <c r="M61" i="8"/>
  <c r="S60" i="8"/>
  <c r="R60" i="8"/>
  <c r="Q60" i="8"/>
  <c r="P60" i="8"/>
  <c r="O60" i="8"/>
  <c r="N60" i="8"/>
  <c r="M60" i="8"/>
  <c r="S59" i="8"/>
  <c r="R59" i="8"/>
  <c r="Q59" i="8"/>
  <c r="P59" i="8"/>
  <c r="O59" i="8"/>
  <c r="N59" i="8"/>
  <c r="M59" i="8"/>
  <c r="S58" i="8"/>
  <c r="R58" i="8"/>
  <c r="Q58" i="8"/>
  <c r="P58" i="8"/>
  <c r="O58" i="8"/>
  <c r="N58" i="8"/>
  <c r="M58" i="8"/>
  <c r="S57" i="8"/>
  <c r="R57" i="8"/>
  <c r="Q57" i="8"/>
  <c r="P57" i="8"/>
  <c r="O57" i="8"/>
  <c r="N57" i="8"/>
  <c r="M57" i="8"/>
  <c r="S56" i="8"/>
  <c r="R56" i="8"/>
  <c r="Q56" i="8"/>
  <c r="P56" i="8"/>
  <c r="O56" i="8"/>
  <c r="N56" i="8"/>
  <c r="M56" i="8"/>
  <c r="S55" i="8"/>
  <c r="R55" i="8"/>
  <c r="Q55" i="8"/>
  <c r="P55" i="8"/>
  <c r="O55" i="8"/>
  <c r="N55" i="8"/>
  <c r="M55" i="8"/>
  <c r="S54" i="8"/>
  <c r="R54" i="8"/>
  <c r="Q54" i="8"/>
  <c r="P54" i="8"/>
  <c r="O54" i="8"/>
  <c r="N54" i="8"/>
  <c r="M54" i="8"/>
  <c r="S52" i="8"/>
  <c r="R52" i="8"/>
  <c r="Q52" i="8"/>
  <c r="P52" i="8"/>
  <c r="O52" i="8"/>
  <c r="N52" i="8"/>
  <c r="M52" i="8"/>
  <c r="L52" i="8"/>
  <c r="K52" i="8"/>
  <c r="J52" i="8"/>
  <c r="I52" i="8"/>
  <c r="H52" i="8"/>
  <c r="G52" i="8"/>
  <c r="F52" i="8"/>
  <c r="E52" i="8"/>
  <c r="S51" i="8"/>
  <c r="R51" i="8"/>
  <c r="Q51" i="8"/>
  <c r="P51" i="8"/>
  <c r="O51" i="8"/>
  <c r="N51" i="8"/>
  <c r="M51" i="8"/>
  <c r="S50" i="8"/>
  <c r="R50" i="8"/>
  <c r="Q50" i="8"/>
  <c r="P50" i="8"/>
  <c r="O50" i="8"/>
  <c r="N50" i="8"/>
  <c r="M50" i="8"/>
  <c r="S49" i="8"/>
  <c r="R49" i="8"/>
  <c r="Q49" i="8"/>
  <c r="P49" i="8"/>
  <c r="O49" i="8"/>
  <c r="N49" i="8"/>
  <c r="M49" i="8"/>
  <c r="S48" i="8"/>
  <c r="R48" i="8"/>
  <c r="Q48" i="8"/>
  <c r="P48" i="8"/>
  <c r="O48" i="8"/>
  <c r="N48" i="8"/>
  <c r="M48" i="8"/>
  <c r="S47" i="8"/>
  <c r="R47" i="8"/>
  <c r="Q47" i="8"/>
  <c r="P47" i="8"/>
  <c r="O47" i="8"/>
  <c r="N47" i="8"/>
  <c r="M47" i="8"/>
  <c r="S46" i="8"/>
  <c r="R46" i="8"/>
  <c r="Q46" i="8"/>
  <c r="P46" i="8"/>
  <c r="O46" i="8"/>
  <c r="N46" i="8"/>
  <c r="M46" i="8"/>
  <c r="S45" i="8"/>
  <c r="R45" i="8"/>
  <c r="Q45" i="8"/>
  <c r="P45" i="8"/>
  <c r="O45" i="8"/>
  <c r="N45" i="8"/>
  <c r="M45" i="8"/>
  <c r="S44" i="8"/>
  <c r="R44" i="8"/>
  <c r="Q44" i="8"/>
  <c r="P44" i="8"/>
  <c r="O44" i="8"/>
  <c r="N44" i="8"/>
  <c r="M44" i="8"/>
  <c r="S43" i="8"/>
  <c r="R43" i="8"/>
  <c r="Q43" i="8"/>
  <c r="P43" i="8"/>
  <c r="O43" i="8"/>
  <c r="N43" i="8"/>
  <c r="M43" i="8"/>
  <c r="S42" i="8"/>
  <c r="R42" i="8"/>
  <c r="Q42" i="8"/>
  <c r="P42" i="8"/>
  <c r="O42" i="8"/>
  <c r="N42" i="8"/>
  <c r="M42" i="8"/>
  <c r="S41" i="8"/>
  <c r="R41" i="8"/>
  <c r="Q41" i="8"/>
  <c r="P41" i="8"/>
  <c r="O41" i="8"/>
  <c r="N41" i="8"/>
  <c r="M41" i="8"/>
  <c r="S39" i="8"/>
  <c r="R39" i="8"/>
  <c r="Q39" i="8"/>
  <c r="P39" i="8"/>
  <c r="O39" i="8"/>
  <c r="N39" i="8"/>
  <c r="M39" i="8"/>
  <c r="L39" i="8"/>
  <c r="K39" i="8"/>
  <c r="J39" i="8"/>
  <c r="I39" i="8"/>
  <c r="H39" i="8"/>
  <c r="G39" i="8"/>
  <c r="F39" i="8"/>
  <c r="E39" i="8"/>
  <c r="O38" i="8"/>
  <c r="N38" i="8"/>
  <c r="M38" i="8"/>
  <c r="O37" i="8"/>
  <c r="N37" i="8"/>
  <c r="M37" i="8"/>
  <c r="O36" i="8"/>
  <c r="N36" i="8"/>
  <c r="M36" i="8"/>
  <c r="O35" i="8"/>
  <c r="N35" i="8"/>
  <c r="M35" i="8"/>
  <c r="O34" i="8"/>
  <c r="N34" i="8"/>
  <c r="M34" i="8"/>
  <c r="O33" i="8"/>
  <c r="N33" i="8"/>
  <c r="M33" i="8"/>
  <c r="O32" i="8"/>
  <c r="N32" i="8"/>
  <c r="M32" i="8"/>
  <c r="O31" i="8"/>
  <c r="N31" i="8"/>
  <c r="M31" i="8"/>
  <c r="O30" i="8"/>
  <c r="N30" i="8"/>
  <c r="M30" i="8"/>
  <c r="O29" i="8"/>
  <c r="N29" i="8"/>
  <c r="M29" i="8"/>
  <c r="O28" i="8"/>
  <c r="N28" i="8"/>
  <c r="M28" i="8"/>
  <c r="S26" i="8"/>
  <c r="R26" i="8"/>
  <c r="Q26" i="8"/>
  <c r="P26" i="8"/>
  <c r="O26" i="8"/>
  <c r="N26" i="8"/>
  <c r="M26" i="8"/>
  <c r="L26" i="8"/>
  <c r="K26" i="8"/>
  <c r="J26" i="8"/>
  <c r="I26" i="8"/>
  <c r="H26" i="8"/>
  <c r="G26" i="8"/>
  <c r="F26" i="8"/>
  <c r="E26" i="8"/>
  <c r="S25" i="8"/>
  <c r="R25" i="8"/>
  <c r="Q25" i="8"/>
  <c r="P25" i="8"/>
  <c r="O25" i="8"/>
  <c r="N25" i="8"/>
  <c r="M25" i="8"/>
  <c r="S24" i="8"/>
  <c r="R24" i="8"/>
  <c r="Q24" i="8"/>
  <c r="P24" i="8"/>
  <c r="O24" i="8"/>
  <c r="N24" i="8"/>
  <c r="M24" i="8"/>
  <c r="S23" i="8"/>
  <c r="R23" i="8"/>
  <c r="Q23" i="8"/>
  <c r="P23" i="8"/>
  <c r="O23" i="8"/>
  <c r="N23" i="8"/>
  <c r="M23" i="8"/>
  <c r="S22" i="8"/>
  <c r="R22" i="8"/>
  <c r="Q22" i="8"/>
  <c r="P22" i="8"/>
  <c r="O22" i="8"/>
  <c r="N22" i="8"/>
  <c r="M22" i="8"/>
  <c r="S21" i="8"/>
  <c r="R21" i="8"/>
  <c r="Q21" i="8"/>
  <c r="P21" i="8"/>
  <c r="O21" i="8"/>
  <c r="N21" i="8"/>
  <c r="M21" i="8"/>
  <c r="S20" i="8"/>
  <c r="R20" i="8"/>
  <c r="Q20" i="8"/>
  <c r="P20" i="8"/>
  <c r="O20" i="8"/>
  <c r="N20" i="8"/>
  <c r="M20" i="8"/>
  <c r="S19" i="8"/>
  <c r="R19" i="8"/>
  <c r="Q19" i="8"/>
  <c r="P19" i="8"/>
  <c r="O19" i="8"/>
  <c r="N19" i="8"/>
  <c r="M19" i="8"/>
  <c r="S18" i="8"/>
  <c r="R18" i="8"/>
  <c r="Q18" i="8"/>
  <c r="P18" i="8"/>
  <c r="O18" i="8"/>
  <c r="N18" i="8"/>
  <c r="M18" i="8"/>
  <c r="S17" i="8"/>
  <c r="R17" i="8"/>
  <c r="Q17" i="8"/>
  <c r="P17" i="8"/>
  <c r="O17" i="8"/>
  <c r="N17" i="8"/>
  <c r="M17" i="8"/>
  <c r="S16" i="8"/>
  <c r="R16" i="8"/>
  <c r="Q16" i="8"/>
  <c r="P16" i="8"/>
  <c r="O16" i="8"/>
  <c r="N16" i="8"/>
  <c r="M16" i="8"/>
  <c r="S15" i="8"/>
  <c r="R15" i="8"/>
  <c r="Q15" i="8"/>
  <c r="P15" i="8"/>
  <c r="O15" i="8"/>
  <c r="N15" i="8"/>
  <c r="M15" i="8"/>
  <c r="S13" i="8"/>
  <c r="R13" i="8"/>
  <c r="Q13" i="8"/>
  <c r="P13" i="8"/>
  <c r="O13" i="8"/>
  <c r="N13" i="8"/>
  <c r="M13" i="8"/>
  <c r="L13" i="8"/>
  <c r="K13" i="8"/>
  <c r="J13" i="8"/>
  <c r="I13" i="8"/>
  <c r="H13" i="8"/>
  <c r="G13" i="8"/>
  <c r="F13" i="8"/>
  <c r="E13" i="8"/>
  <c r="S12" i="8"/>
  <c r="R12" i="8"/>
  <c r="Q12" i="8"/>
  <c r="P12" i="8"/>
  <c r="O12" i="8"/>
  <c r="N12" i="8"/>
  <c r="M12" i="8"/>
  <c r="S11" i="8"/>
  <c r="R11" i="8"/>
  <c r="Q11" i="8"/>
  <c r="P11" i="8"/>
  <c r="O11" i="8"/>
  <c r="N11" i="8"/>
  <c r="M11" i="8"/>
  <c r="S10" i="8"/>
  <c r="R10" i="8"/>
  <c r="Q10" i="8"/>
  <c r="P10" i="8"/>
  <c r="O10" i="8"/>
  <c r="N10" i="8"/>
  <c r="M10" i="8"/>
  <c r="S9" i="8"/>
  <c r="R9" i="8"/>
  <c r="Q9" i="8"/>
  <c r="P9" i="8"/>
  <c r="O9" i="8"/>
  <c r="N9" i="8"/>
  <c r="M9" i="8"/>
  <c r="S8" i="8"/>
  <c r="R8" i="8"/>
  <c r="Q8" i="8"/>
  <c r="P8" i="8"/>
  <c r="O8" i="8"/>
  <c r="N8" i="8"/>
  <c r="M8" i="8"/>
  <c r="S7" i="8"/>
  <c r="R7" i="8"/>
  <c r="Q7" i="8"/>
  <c r="P7" i="8"/>
  <c r="O7" i="8"/>
  <c r="N7" i="8"/>
  <c r="M7" i="8"/>
  <c r="S6" i="8"/>
  <c r="R6" i="8"/>
  <c r="Q6" i="8"/>
  <c r="P6" i="8"/>
  <c r="O6" i="8"/>
  <c r="N6" i="8"/>
  <c r="M6" i="8"/>
  <c r="S5" i="8"/>
  <c r="R5" i="8"/>
  <c r="Q5" i="8"/>
  <c r="P5" i="8"/>
  <c r="O5" i="8"/>
  <c r="N5" i="8"/>
  <c r="M5" i="8"/>
  <c r="S4" i="8"/>
  <c r="R4" i="8"/>
  <c r="Q4" i="8"/>
  <c r="P4" i="8"/>
  <c r="O4" i="8"/>
  <c r="N4" i="8"/>
  <c r="M4" i="8"/>
  <c r="S3" i="8"/>
  <c r="R3" i="8"/>
  <c r="Q3" i="8"/>
  <c r="P3" i="8"/>
  <c r="O3" i="8"/>
  <c r="N3" i="8"/>
  <c r="M3" i="8"/>
  <c r="S2" i="8"/>
  <c r="R2" i="8"/>
  <c r="Q2" i="8"/>
  <c r="P2" i="8"/>
  <c r="O2" i="8"/>
  <c r="N2" i="8"/>
  <c r="M2" i="8"/>
  <c r="S39" i="7"/>
  <c r="R39" i="7"/>
  <c r="Q39" i="7"/>
  <c r="P39" i="7"/>
  <c r="O39" i="7"/>
  <c r="N39" i="7"/>
  <c r="S38" i="7"/>
  <c r="R38" i="7"/>
  <c r="Q38" i="7"/>
  <c r="P38" i="7"/>
  <c r="O38" i="7"/>
  <c r="N38" i="7"/>
  <c r="G33" i="7"/>
  <c r="F33" i="7"/>
  <c r="E33" i="7"/>
  <c r="G32" i="7"/>
  <c r="F32" i="7"/>
  <c r="E32" i="7"/>
  <c r="S29" i="7"/>
  <c r="R29" i="7"/>
  <c r="Q29" i="7"/>
  <c r="P29" i="7"/>
  <c r="O29" i="7"/>
  <c r="N29" i="7"/>
  <c r="M29" i="7"/>
  <c r="L29" i="7"/>
  <c r="K29" i="7"/>
  <c r="J29" i="7"/>
  <c r="I29" i="7"/>
  <c r="H29" i="7"/>
  <c r="G29" i="7"/>
  <c r="F29" i="7"/>
  <c r="E29" i="7"/>
  <c r="S28" i="7"/>
  <c r="R28" i="7"/>
  <c r="Q28" i="7"/>
  <c r="P28" i="7"/>
  <c r="O28" i="7"/>
  <c r="N28" i="7"/>
  <c r="M28" i="7"/>
  <c r="S27" i="7"/>
  <c r="R27" i="7"/>
  <c r="Q27" i="7"/>
  <c r="P27" i="7"/>
  <c r="O27" i="7"/>
  <c r="N27" i="7"/>
  <c r="M27" i="7"/>
  <c r="S25" i="7"/>
  <c r="R25" i="7"/>
  <c r="Q25" i="7"/>
  <c r="P25" i="7"/>
  <c r="O25" i="7"/>
  <c r="N25" i="7"/>
  <c r="M25" i="7"/>
  <c r="L25" i="7"/>
  <c r="K25" i="7"/>
  <c r="J25" i="7"/>
  <c r="I25" i="7"/>
  <c r="H25" i="7"/>
  <c r="G25" i="7"/>
  <c r="F25" i="7"/>
  <c r="E25" i="7"/>
  <c r="S24" i="7"/>
  <c r="R24" i="7"/>
  <c r="Q24" i="7"/>
  <c r="P24" i="7"/>
  <c r="O24" i="7"/>
  <c r="N24" i="7"/>
  <c r="M24" i="7"/>
  <c r="S23" i="7"/>
  <c r="R23" i="7"/>
  <c r="Q23" i="7"/>
  <c r="P23" i="7"/>
  <c r="O23" i="7"/>
  <c r="N23" i="7"/>
  <c r="M23" i="7"/>
  <c r="S21" i="7"/>
  <c r="R21" i="7"/>
  <c r="Q21" i="7"/>
  <c r="P21" i="7"/>
  <c r="O21" i="7"/>
  <c r="N21" i="7"/>
  <c r="M21" i="7"/>
  <c r="L21" i="7"/>
  <c r="K21" i="7"/>
  <c r="J21" i="7"/>
  <c r="I21" i="7"/>
  <c r="H21" i="7"/>
  <c r="G21" i="7"/>
  <c r="F21" i="7"/>
  <c r="E21" i="7"/>
  <c r="S20" i="7"/>
  <c r="R20" i="7"/>
  <c r="Q20" i="7"/>
  <c r="P20" i="7"/>
  <c r="O20" i="7"/>
  <c r="N20" i="7"/>
  <c r="M20" i="7"/>
  <c r="S19" i="7"/>
  <c r="R19" i="7"/>
  <c r="Q19" i="7"/>
  <c r="P19" i="7"/>
  <c r="O19" i="7"/>
  <c r="N19" i="7"/>
  <c r="M19" i="7"/>
  <c r="S17" i="7"/>
  <c r="R17" i="7"/>
  <c r="Q17" i="7"/>
  <c r="P17" i="7"/>
  <c r="O17" i="7"/>
  <c r="N17" i="7"/>
  <c r="M17" i="7"/>
  <c r="L17" i="7"/>
  <c r="K17" i="7"/>
  <c r="J17" i="7"/>
  <c r="I17" i="7"/>
  <c r="H17" i="7"/>
  <c r="G17" i="7"/>
  <c r="F17" i="7"/>
  <c r="E17" i="7"/>
  <c r="V16" i="7"/>
  <c r="U16" i="7"/>
  <c r="T16" i="7"/>
  <c r="S16" i="7"/>
  <c r="R16" i="7"/>
  <c r="Q16" i="7"/>
  <c r="P16" i="7"/>
  <c r="O16" i="7"/>
  <c r="N16" i="7"/>
  <c r="M16" i="7"/>
  <c r="V15" i="7"/>
  <c r="U15" i="7"/>
  <c r="T15" i="7"/>
  <c r="S15" i="7"/>
  <c r="R15" i="7"/>
  <c r="Q15" i="7"/>
  <c r="P15" i="7"/>
  <c r="O15" i="7"/>
  <c r="N15" i="7"/>
  <c r="M15" i="7"/>
  <c r="S13" i="7"/>
  <c r="R13" i="7"/>
  <c r="Q13" i="7"/>
  <c r="P13" i="7"/>
  <c r="O13" i="7"/>
  <c r="N13" i="7"/>
  <c r="M13" i="7"/>
  <c r="L13" i="7"/>
  <c r="K13" i="7"/>
  <c r="J13" i="7"/>
  <c r="I13" i="7"/>
  <c r="H13" i="7"/>
  <c r="G13" i="7"/>
  <c r="F13" i="7"/>
  <c r="E13" i="7"/>
  <c r="S12" i="7"/>
  <c r="R12" i="7"/>
  <c r="Q12" i="7"/>
  <c r="P12" i="7"/>
  <c r="O12" i="7"/>
  <c r="N12" i="7"/>
  <c r="M12" i="7"/>
  <c r="S11" i="7"/>
  <c r="R11" i="7"/>
  <c r="Q11" i="7"/>
  <c r="P11" i="7"/>
  <c r="O11" i="7"/>
  <c r="N11" i="7"/>
  <c r="M11" i="7"/>
  <c r="S9" i="7"/>
  <c r="R9" i="7"/>
  <c r="Q9" i="7"/>
  <c r="P9" i="7"/>
  <c r="O9" i="7"/>
  <c r="N9" i="7"/>
  <c r="M9" i="7"/>
  <c r="L9" i="7"/>
  <c r="K9" i="7"/>
  <c r="J9" i="7"/>
  <c r="I9" i="7"/>
  <c r="H9" i="7"/>
  <c r="G9" i="7"/>
  <c r="F9" i="7"/>
  <c r="E9" i="7"/>
  <c r="S8" i="7"/>
  <c r="R8" i="7"/>
  <c r="Q8" i="7"/>
  <c r="P8" i="7"/>
  <c r="O8" i="7"/>
  <c r="N8" i="7"/>
  <c r="M8" i="7"/>
  <c r="S7" i="7"/>
  <c r="R7" i="7"/>
  <c r="Q7" i="7"/>
  <c r="P7" i="7"/>
  <c r="O7" i="7"/>
  <c r="N7" i="7"/>
  <c r="M7" i="7"/>
  <c r="S5" i="7"/>
  <c r="R5" i="7"/>
  <c r="Q5" i="7"/>
  <c r="P5" i="7"/>
  <c r="O5" i="7"/>
  <c r="N5" i="7"/>
  <c r="M5" i="7"/>
  <c r="L5" i="7"/>
  <c r="K5" i="7"/>
  <c r="J5" i="7"/>
  <c r="I5" i="7"/>
  <c r="H5" i="7"/>
  <c r="G5" i="7"/>
  <c r="F5" i="7"/>
  <c r="E5" i="7"/>
  <c r="S4" i="7"/>
  <c r="R4" i="7"/>
  <c r="Q4" i="7"/>
  <c r="P4" i="7"/>
  <c r="O4" i="7"/>
  <c r="N4" i="7"/>
  <c r="M4" i="7"/>
  <c r="S3" i="7"/>
  <c r="R3" i="7"/>
  <c r="Q3" i="7"/>
  <c r="P3" i="7"/>
  <c r="O3" i="7"/>
  <c r="N3" i="7"/>
  <c r="M3" i="7"/>
  <c r="S2" i="7"/>
  <c r="R2" i="7"/>
  <c r="Q2" i="7"/>
  <c r="P2" i="7"/>
  <c r="O2" i="7"/>
  <c r="N2" i="7"/>
  <c r="M2" i="7"/>
  <c r="S43" i="6"/>
  <c r="R43" i="6"/>
  <c r="Q43" i="6"/>
  <c r="P43" i="6"/>
  <c r="O43" i="6"/>
  <c r="N43" i="6"/>
  <c r="S42" i="6"/>
  <c r="R42" i="6"/>
  <c r="Q42" i="6"/>
  <c r="P42" i="6"/>
  <c r="O42" i="6"/>
  <c r="N42" i="6"/>
  <c r="S41" i="6"/>
  <c r="R41" i="6"/>
  <c r="Q41" i="6"/>
  <c r="P41" i="6"/>
  <c r="O41" i="6"/>
  <c r="N41" i="6"/>
  <c r="S40" i="6"/>
  <c r="R40" i="6"/>
  <c r="Q40" i="6"/>
  <c r="P40" i="6"/>
  <c r="O40" i="6"/>
  <c r="N40" i="6"/>
  <c r="S39" i="6"/>
  <c r="R39" i="6"/>
  <c r="Q39" i="6"/>
  <c r="P39" i="6"/>
  <c r="O39" i="6"/>
  <c r="N39" i="6"/>
  <c r="S38" i="6"/>
  <c r="R38" i="6"/>
  <c r="Q38" i="6"/>
  <c r="P38" i="6"/>
  <c r="O38" i="6"/>
  <c r="N38" i="6"/>
  <c r="S37" i="6"/>
  <c r="R37" i="6"/>
  <c r="Q37" i="6"/>
  <c r="P37" i="6"/>
  <c r="O37" i="6"/>
  <c r="N37" i="6"/>
  <c r="G37" i="6"/>
  <c r="F37" i="6"/>
  <c r="E37" i="6"/>
  <c r="G36" i="6"/>
  <c r="F36" i="6"/>
  <c r="E36" i="6"/>
  <c r="S34" i="6"/>
  <c r="R34" i="6"/>
  <c r="Q34" i="6"/>
  <c r="P34" i="6"/>
  <c r="O34" i="6"/>
  <c r="N34" i="6"/>
  <c r="M34" i="6"/>
  <c r="L34" i="6"/>
  <c r="K34" i="6"/>
  <c r="J34" i="6"/>
  <c r="I34" i="6"/>
  <c r="H34" i="6"/>
  <c r="G34" i="6"/>
  <c r="F34" i="6"/>
  <c r="E34" i="6"/>
  <c r="S33" i="6"/>
  <c r="R33" i="6"/>
  <c r="Q33" i="6"/>
  <c r="P33" i="6"/>
  <c r="O33" i="6"/>
  <c r="N33" i="6"/>
  <c r="M33" i="6"/>
  <c r="S32" i="6"/>
  <c r="R32" i="6"/>
  <c r="Q32" i="6"/>
  <c r="P32" i="6"/>
  <c r="O32" i="6"/>
  <c r="N32" i="6"/>
  <c r="M32" i="6"/>
  <c r="S31" i="6"/>
  <c r="R31" i="6"/>
  <c r="Q31" i="6"/>
  <c r="P31" i="6"/>
  <c r="O31" i="6"/>
  <c r="N31" i="6"/>
  <c r="M31" i="6"/>
  <c r="S30" i="6"/>
  <c r="R30" i="6"/>
  <c r="Q30" i="6"/>
  <c r="P30" i="6"/>
  <c r="O30" i="6"/>
  <c r="N30" i="6"/>
  <c r="M30" i="6"/>
  <c r="S28" i="6"/>
  <c r="R28" i="6"/>
  <c r="Q28" i="6"/>
  <c r="P28" i="6"/>
  <c r="O28" i="6"/>
  <c r="N28" i="6"/>
  <c r="M28" i="6"/>
  <c r="L28" i="6"/>
  <c r="K28" i="6"/>
  <c r="J28" i="6"/>
  <c r="I28" i="6"/>
  <c r="H28" i="6"/>
  <c r="G28" i="6"/>
  <c r="F28" i="6"/>
  <c r="E28" i="6"/>
  <c r="S27" i="6"/>
  <c r="R27" i="6"/>
  <c r="Q27" i="6"/>
  <c r="P27" i="6"/>
  <c r="O27" i="6"/>
  <c r="N27" i="6"/>
  <c r="M27" i="6"/>
  <c r="S26" i="6"/>
  <c r="R26" i="6"/>
  <c r="Q26" i="6"/>
  <c r="P26" i="6"/>
  <c r="O26" i="6"/>
  <c r="N26" i="6"/>
  <c r="M26" i="6"/>
  <c r="S25" i="6"/>
  <c r="R25" i="6"/>
  <c r="Q25" i="6"/>
  <c r="P25" i="6"/>
  <c r="O25" i="6"/>
  <c r="N25" i="6"/>
  <c r="M25" i="6"/>
  <c r="S24" i="6"/>
  <c r="R24" i="6"/>
  <c r="Q24" i="6"/>
  <c r="P24" i="6"/>
  <c r="O24" i="6"/>
  <c r="N24" i="6"/>
  <c r="M24" i="6"/>
  <c r="S20" i="6"/>
  <c r="R20" i="6"/>
  <c r="Q20" i="6"/>
  <c r="P20" i="6"/>
  <c r="O20" i="6"/>
  <c r="N20" i="6"/>
  <c r="M20" i="6"/>
  <c r="L20" i="6"/>
  <c r="K20" i="6"/>
  <c r="J20" i="6"/>
  <c r="I20" i="6"/>
  <c r="H20" i="6"/>
  <c r="G20" i="6"/>
  <c r="F20" i="6"/>
  <c r="E20" i="6"/>
  <c r="S19" i="6"/>
  <c r="R19" i="6"/>
  <c r="Q19" i="6"/>
  <c r="P19" i="6"/>
  <c r="O19" i="6"/>
  <c r="N19" i="6"/>
  <c r="M19" i="6"/>
  <c r="S18" i="6"/>
  <c r="R18" i="6"/>
  <c r="Q18" i="6"/>
  <c r="P18" i="6"/>
  <c r="O18" i="6"/>
  <c r="N18" i="6"/>
  <c r="M18" i="6"/>
  <c r="S16" i="6"/>
  <c r="R16" i="6"/>
  <c r="Q16" i="6"/>
  <c r="P16" i="6"/>
  <c r="O16" i="6"/>
  <c r="N16" i="6"/>
  <c r="M16" i="6"/>
  <c r="L16" i="6"/>
  <c r="K16" i="6"/>
  <c r="J16" i="6"/>
  <c r="I16" i="6"/>
  <c r="H16" i="6"/>
  <c r="G16" i="6"/>
  <c r="F16" i="6"/>
  <c r="E16" i="6"/>
  <c r="V15" i="6"/>
  <c r="U15" i="6"/>
  <c r="T15" i="6"/>
  <c r="S15" i="6"/>
  <c r="R15" i="6"/>
  <c r="Q15" i="6"/>
  <c r="P15" i="6"/>
  <c r="O15" i="6"/>
  <c r="N15" i="6"/>
  <c r="M15" i="6"/>
  <c r="V14" i="6"/>
  <c r="U14" i="6"/>
  <c r="T14" i="6"/>
  <c r="S14" i="6"/>
  <c r="R14" i="6"/>
  <c r="Q14" i="6"/>
  <c r="P14" i="6"/>
  <c r="O14" i="6"/>
  <c r="N14" i="6"/>
  <c r="M14" i="6"/>
  <c r="S12" i="6"/>
  <c r="R12" i="6"/>
  <c r="Q12" i="6"/>
  <c r="P12" i="6"/>
  <c r="O12" i="6"/>
  <c r="N12" i="6"/>
  <c r="M12" i="6"/>
  <c r="L12" i="6"/>
  <c r="K12" i="6"/>
  <c r="J12" i="6"/>
  <c r="I12" i="6"/>
  <c r="H12" i="6"/>
  <c r="G12" i="6"/>
  <c r="F12" i="6"/>
  <c r="E12" i="6"/>
  <c r="S11" i="6"/>
  <c r="R11" i="6"/>
  <c r="Q11" i="6"/>
  <c r="P11" i="6"/>
  <c r="O11" i="6"/>
  <c r="N11" i="6"/>
  <c r="M11" i="6"/>
  <c r="S10" i="6"/>
  <c r="R10" i="6"/>
  <c r="Q10" i="6"/>
  <c r="P10" i="6"/>
  <c r="O10" i="6"/>
  <c r="N10" i="6"/>
  <c r="M10" i="6"/>
  <c r="S8" i="6"/>
  <c r="R8" i="6"/>
  <c r="Q8" i="6"/>
  <c r="P8" i="6"/>
  <c r="O8" i="6"/>
  <c r="N8" i="6"/>
  <c r="M8" i="6"/>
  <c r="L8" i="6"/>
  <c r="K8" i="6"/>
  <c r="J8" i="6"/>
  <c r="I8" i="6"/>
  <c r="H8" i="6"/>
  <c r="G8" i="6"/>
  <c r="F8" i="6"/>
  <c r="E8" i="6"/>
  <c r="S7" i="6"/>
  <c r="R7" i="6"/>
  <c r="Q7" i="6"/>
  <c r="P7" i="6"/>
  <c r="O7" i="6"/>
  <c r="N7" i="6"/>
  <c r="M7" i="6"/>
  <c r="S6" i="6"/>
  <c r="R6" i="6"/>
  <c r="Q6" i="6"/>
  <c r="P6" i="6"/>
  <c r="O6" i="6"/>
  <c r="N6" i="6"/>
  <c r="M6" i="6"/>
  <c r="S4" i="6"/>
  <c r="R4" i="6"/>
  <c r="Q4" i="6"/>
  <c r="P4" i="6"/>
  <c r="O4" i="6"/>
  <c r="N4" i="6"/>
  <c r="M4" i="6"/>
  <c r="L4" i="6"/>
  <c r="K4" i="6"/>
  <c r="J4" i="6"/>
  <c r="I4" i="6"/>
  <c r="H4" i="6"/>
  <c r="G4" i="6"/>
  <c r="F4" i="6"/>
  <c r="E4" i="6"/>
  <c r="S3" i="6"/>
  <c r="R3" i="6"/>
  <c r="Q3" i="6"/>
  <c r="P3" i="6"/>
  <c r="O3" i="6"/>
  <c r="N3" i="6"/>
  <c r="M3" i="6"/>
  <c r="S2" i="6"/>
  <c r="R2" i="6"/>
  <c r="Q2" i="6"/>
  <c r="P2" i="6"/>
  <c r="O2" i="6"/>
  <c r="N2" i="6"/>
  <c r="M2" i="6"/>
  <c r="S67" i="5"/>
  <c r="R67" i="5"/>
  <c r="Q67" i="5"/>
  <c r="P67" i="5"/>
  <c r="O67" i="5"/>
  <c r="N67" i="5"/>
  <c r="M67" i="5"/>
  <c r="S66" i="5"/>
  <c r="R66" i="5"/>
  <c r="Q66" i="5"/>
  <c r="P66" i="5"/>
  <c r="O66" i="5"/>
  <c r="N66" i="5"/>
  <c r="M66" i="5"/>
  <c r="S65" i="5"/>
  <c r="R65" i="5"/>
  <c r="Q65" i="5"/>
  <c r="P65" i="5"/>
  <c r="O65" i="5"/>
  <c r="N65" i="5"/>
  <c r="M65" i="5"/>
  <c r="S64" i="5"/>
  <c r="R64" i="5"/>
  <c r="Q64" i="5"/>
  <c r="P64" i="5"/>
  <c r="O64" i="5"/>
  <c r="N64" i="5"/>
  <c r="M64" i="5"/>
  <c r="S63" i="5"/>
  <c r="R63" i="5"/>
  <c r="Q63" i="5"/>
  <c r="P63" i="5"/>
  <c r="O63" i="5"/>
  <c r="N63" i="5"/>
  <c r="M63" i="5"/>
  <c r="S62" i="5"/>
  <c r="R62" i="5"/>
  <c r="Q62" i="5"/>
  <c r="P62" i="5"/>
  <c r="O62" i="5"/>
  <c r="N62" i="5"/>
  <c r="M62" i="5"/>
  <c r="S61" i="5"/>
  <c r="R61" i="5"/>
  <c r="Q61" i="5"/>
  <c r="P61" i="5"/>
  <c r="O61" i="5"/>
  <c r="N61" i="5"/>
  <c r="M61" i="5"/>
  <c r="S60" i="5"/>
  <c r="R60" i="5"/>
  <c r="Q60" i="5"/>
  <c r="P60" i="5"/>
  <c r="O60" i="5"/>
  <c r="N60" i="5"/>
  <c r="M60" i="5"/>
  <c r="S59" i="5"/>
  <c r="R59" i="5"/>
  <c r="Q59" i="5"/>
  <c r="P59" i="5"/>
  <c r="O59" i="5"/>
  <c r="N59" i="5"/>
  <c r="M59" i="5"/>
  <c r="S58" i="5"/>
  <c r="R58" i="5"/>
  <c r="Q58" i="5"/>
  <c r="P58" i="5"/>
  <c r="O58" i="5"/>
  <c r="N58" i="5"/>
  <c r="M58" i="5"/>
  <c r="S57" i="5"/>
  <c r="R57" i="5"/>
  <c r="Q57" i="5"/>
  <c r="P57" i="5"/>
  <c r="O57" i="5"/>
  <c r="N57" i="5"/>
  <c r="M57" i="5"/>
  <c r="S56" i="5"/>
  <c r="R56" i="5"/>
  <c r="Q56" i="5"/>
  <c r="P56" i="5"/>
  <c r="O56" i="5"/>
  <c r="N56" i="5"/>
  <c r="M56" i="5"/>
  <c r="S55" i="5"/>
  <c r="R55" i="5"/>
  <c r="Q55" i="5"/>
  <c r="P55" i="5"/>
  <c r="O55" i="5"/>
  <c r="N55" i="5"/>
  <c r="M55" i="5"/>
  <c r="S54" i="5"/>
  <c r="R54" i="5"/>
  <c r="Q54" i="5"/>
  <c r="P54" i="5"/>
  <c r="O54" i="5"/>
  <c r="N54" i="5"/>
  <c r="M54" i="5"/>
  <c r="S53" i="5"/>
  <c r="R53" i="5"/>
  <c r="Q53" i="5"/>
  <c r="P53" i="5"/>
  <c r="O53" i="5"/>
  <c r="N53" i="5"/>
  <c r="M53" i="5"/>
  <c r="S52" i="5"/>
  <c r="R52" i="5"/>
  <c r="Q52" i="5"/>
  <c r="P52" i="5"/>
  <c r="O52" i="5"/>
  <c r="N52" i="5"/>
  <c r="M52" i="5"/>
  <c r="S51" i="5"/>
  <c r="R51" i="5"/>
  <c r="Q51" i="5"/>
  <c r="P51" i="5"/>
  <c r="O51" i="5"/>
  <c r="N51" i="5"/>
  <c r="M51" i="5"/>
  <c r="S50" i="5"/>
  <c r="R50" i="5"/>
  <c r="Q50" i="5"/>
  <c r="P50" i="5"/>
  <c r="O50" i="5"/>
  <c r="N50" i="5"/>
  <c r="M50" i="5"/>
  <c r="S49" i="5"/>
  <c r="R49" i="5"/>
  <c r="Q49" i="5"/>
  <c r="P49" i="5"/>
  <c r="O49" i="5"/>
  <c r="N49" i="5"/>
  <c r="M49" i="5"/>
  <c r="S48" i="5"/>
  <c r="R48" i="5"/>
  <c r="Q48" i="5"/>
  <c r="P48" i="5"/>
  <c r="O48" i="5"/>
  <c r="N48" i="5"/>
  <c r="M48" i="5"/>
  <c r="S47" i="5"/>
  <c r="R47" i="5"/>
  <c r="Q47" i="5"/>
  <c r="P47" i="5"/>
  <c r="O47" i="5"/>
  <c r="N47" i="5"/>
  <c r="M47" i="5"/>
  <c r="S46" i="5"/>
  <c r="R46" i="5"/>
  <c r="Q46" i="5"/>
  <c r="P46" i="5"/>
  <c r="O46" i="5"/>
  <c r="N46" i="5"/>
  <c r="M46" i="5"/>
  <c r="S45" i="5"/>
  <c r="R45" i="5"/>
  <c r="Q45" i="5"/>
  <c r="P45" i="5"/>
  <c r="O45" i="5"/>
  <c r="N45" i="5"/>
  <c r="M45" i="5"/>
  <c r="S44" i="5"/>
  <c r="R44" i="5"/>
  <c r="Q44" i="5"/>
  <c r="P44" i="5"/>
  <c r="O44" i="5"/>
  <c r="N44" i="5"/>
  <c r="M44" i="5"/>
  <c r="S43" i="5"/>
  <c r="R43" i="5"/>
  <c r="Q43" i="5"/>
  <c r="P43" i="5"/>
  <c r="O43" i="5"/>
  <c r="N43" i="5"/>
  <c r="M43" i="5"/>
  <c r="S42" i="5"/>
  <c r="R42" i="5"/>
  <c r="Q42" i="5"/>
  <c r="P42" i="5"/>
  <c r="O42" i="5"/>
  <c r="N42" i="5"/>
  <c r="M42" i="5"/>
  <c r="S41" i="5"/>
  <c r="R41" i="5"/>
  <c r="Q41" i="5"/>
  <c r="P41" i="5"/>
  <c r="O41" i="5"/>
  <c r="N41" i="5"/>
  <c r="M41" i="5"/>
  <c r="S40" i="5"/>
  <c r="R40" i="5"/>
  <c r="Q40" i="5"/>
  <c r="P40" i="5"/>
  <c r="O40" i="5"/>
  <c r="N40" i="5"/>
  <c r="M40" i="5"/>
  <c r="S39" i="5"/>
  <c r="R39" i="5"/>
  <c r="Q39" i="5"/>
  <c r="P39" i="5"/>
  <c r="O39" i="5"/>
  <c r="N39" i="5"/>
  <c r="M39" i="5"/>
  <c r="S38" i="5"/>
  <c r="R38" i="5"/>
  <c r="Q38" i="5"/>
  <c r="P38" i="5"/>
  <c r="O38" i="5"/>
  <c r="N38" i="5"/>
  <c r="M38" i="5"/>
  <c r="S37" i="5"/>
  <c r="R37" i="5"/>
  <c r="Q37" i="5"/>
  <c r="P37" i="5"/>
  <c r="O37" i="5"/>
  <c r="N37" i="5"/>
  <c r="M37" i="5"/>
  <c r="S36" i="5"/>
  <c r="R36" i="5"/>
  <c r="Q36" i="5"/>
  <c r="P36" i="5"/>
  <c r="O36" i="5"/>
  <c r="N36" i="5"/>
  <c r="M36" i="5"/>
  <c r="S34" i="5"/>
  <c r="R34" i="5"/>
  <c r="Q34" i="5"/>
  <c r="P34" i="5"/>
  <c r="O34" i="5"/>
  <c r="N34" i="5"/>
  <c r="M34" i="5"/>
  <c r="L34" i="5"/>
  <c r="K34" i="5"/>
  <c r="J34" i="5"/>
  <c r="I34" i="5"/>
  <c r="H34" i="5"/>
  <c r="G34" i="5"/>
  <c r="F34" i="5"/>
  <c r="E34" i="5"/>
  <c r="S33" i="5"/>
  <c r="R33" i="5"/>
  <c r="Q33" i="5"/>
  <c r="P33" i="5"/>
  <c r="O33" i="5"/>
  <c r="N33" i="5"/>
  <c r="M33" i="5"/>
  <c r="S32" i="5"/>
  <c r="R32" i="5"/>
  <c r="Q32" i="5"/>
  <c r="P32" i="5"/>
  <c r="O32" i="5"/>
  <c r="N32" i="5"/>
  <c r="M32" i="5"/>
  <c r="S31" i="5"/>
  <c r="R31" i="5"/>
  <c r="Q31" i="5"/>
  <c r="P31" i="5"/>
  <c r="O31" i="5"/>
  <c r="N31" i="5"/>
  <c r="M31" i="5"/>
  <c r="S30" i="5"/>
  <c r="R30" i="5"/>
  <c r="Q30" i="5"/>
  <c r="P30" i="5"/>
  <c r="O30" i="5"/>
  <c r="N30" i="5"/>
  <c r="M30" i="5"/>
  <c r="S29" i="5"/>
  <c r="R29" i="5"/>
  <c r="Q29" i="5"/>
  <c r="P29" i="5"/>
  <c r="O29" i="5"/>
  <c r="N29" i="5"/>
  <c r="M29" i="5"/>
  <c r="S28" i="5"/>
  <c r="R28" i="5"/>
  <c r="Q28" i="5"/>
  <c r="P28" i="5"/>
  <c r="O28" i="5"/>
  <c r="N28" i="5"/>
  <c r="M28" i="5"/>
  <c r="S27" i="5"/>
  <c r="R27" i="5"/>
  <c r="Q27" i="5"/>
  <c r="P27" i="5"/>
  <c r="O27" i="5"/>
  <c r="N27" i="5"/>
  <c r="M27" i="5"/>
  <c r="S26" i="5"/>
  <c r="R26" i="5"/>
  <c r="Q26" i="5"/>
  <c r="P26" i="5"/>
  <c r="O26" i="5"/>
  <c r="N26" i="5"/>
  <c r="M26" i="5"/>
  <c r="S25" i="5"/>
  <c r="R25" i="5"/>
  <c r="Q25" i="5"/>
  <c r="P25" i="5"/>
  <c r="O25" i="5"/>
  <c r="N25" i="5"/>
  <c r="M25" i="5"/>
  <c r="S24" i="5"/>
  <c r="R24" i="5"/>
  <c r="Q24" i="5"/>
  <c r="P24" i="5"/>
  <c r="O24" i="5"/>
  <c r="N24" i="5"/>
  <c r="M24" i="5"/>
  <c r="S23" i="5"/>
  <c r="R23" i="5"/>
  <c r="Q23" i="5"/>
  <c r="P23" i="5"/>
  <c r="O23" i="5"/>
  <c r="N23" i="5"/>
  <c r="M23" i="5"/>
  <c r="S22" i="5"/>
  <c r="R22" i="5"/>
  <c r="Q22" i="5"/>
  <c r="P22" i="5"/>
  <c r="O22" i="5"/>
  <c r="N22" i="5"/>
  <c r="M22" i="5"/>
  <c r="S21" i="5"/>
  <c r="R21" i="5"/>
  <c r="Q21" i="5"/>
  <c r="P21" i="5"/>
  <c r="O21" i="5"/>
  <c r="N21" i="5"/>
  <c r="M21" i="5"/>
  <c r="S20" i="5"/>
  <c r="R20" i="5"/>
  <c r="Q20" i="5"/>
  <c r="P20" i="5"/>
  <c r="O20" i="5"/>
  <c r="N20" i="5"/>
  <c r="M20" i="5"/>
  <c r="S19" i="5"/>
  <c r="R19" i="5"/>
  <c r="Q19" i="5"/>
  <c r="P19" i="5"/>
  <c r="O19" i="5"/>
  <c r="N19" i="5"/>
  <c r="M19" i="5"/>
  <c r="S18" i="5"/>
  <c r="R18" i="5"/>
  <c r="Q18" i="5"/>
  <c r="P18" i="5"/>
  <c r="O18" i="5"/>
  <c r="N18" i="5"/>
  <c r="M18" i="5"/>
  <c r="S17" i="5"/>
  <c r="R17" i="5"/>
  <c r="Q17" i="5"/>
  <c r="P17" i="5"/>
  <c r="O17" i="5"/>
  <c r="N17" i="5"/>
  <c r="M17" i="5"/>
  <c r="S16" i="5"/>
  <c r="R16" i="5"/>
  <c r="Q16" i="5"/>
  <c r="P16" i="5"/>
  <c r="O16" i="5"/>
  <c r="N16" i="5"/>
  <c r="M16" i="5"/>
  <c r="S15" i="5"/>
  <c r="R15" i="5"/>
  <c r="Q15" i="5"/>
  <c r="P15" i="5"/>
  <c r="O15" i="5"/>
  <c r="N15" i="5"/>
  <c r="M15" i="5"/>
  <c r="S14" i="5"/>
  <c r="R14" i="5"/>
  <c r="Q14" i="5"/>
  <c r="P14" i="5"/>
  <c r="O14" i="5"/>
  <c r="N14" i="5"/>
  <c r="M14" i="5"/>
  <c r="S13" i="5"/>
  <c r="R13" i="5"/>
  <c r="Q13" i="5"/>
  <c r="P13" i="5"/>
  <c r="O13" i="5"/>
  <c r="N13" i="5"/>
  <c r="M13" i="5"/>
  <c r="S12" i="5"/>
  <c r="R12" i="5"/>
  <c r="Q12" i="5"/>
  <c r="P12" i="5"/>
  <c r="O12" i="5"/>
  <c r="N12" i="5"/>
  <c r="M12" i="5"/>
  <c r="S11" i="5"/>
  <c r="R11" i="5"/>
  <c r="Q11" i="5"/>
  <c r="P11" i="5"/>
  <c r="O11" i="5"/>
  <c r="N11" i="5"/>
  <c r="M11" i="5"/>
  <c r="S10" i="5"/>
  <c r="R10" i="5"/>
  <c r="Q10" i="5"/>
  <c r="P10" i="5"/>
  <c r="O10" i="5"/>
  <c r="N10" i="5"/>
  <c r="M10" i="5"/>
  <c r="S9" i="5"/>
  <c r="R9" i="5"/>
  <c r="Q9" i="5"/>
  <c r="P9" i="5"/>
  <c r="O9" i="5"/>
  <c r="N9" i="5"/>
  <c r="M9" i="5"/>
  <c r="S8" i="5"/>
  <c r="R8" i="5"/>
  <c r="Q8" i="5"/>
  <c r="P8" i="5"/>
  <c r="O8" i="5"/>
  <c r="N8" i="5"/>
  <c r="M8" i="5"/>
  <c r="S7" i="5"/>
  <c r="R7" i="5"/>
  <c r="Q7" i="5"/>
  <c r="P7" i="5"/>
  <c r="O7" i="5"/>
  <c r="N7" i="5"/>
  <c r="M7" i="5"/>
  <c r="S6" i="5"/>
  <c r="R6" i="5"/>
  <c r="Q6" i="5"/>
  <c r="P6" i="5"/>
  <c r="O6" i="5"/>
  <c r="N6" i="5"/>
  <c r="M6" i="5"/>
  <c r="S5" i="5"/>
  <c r="R5" i="5"/>
  <c r="Q5" i="5"/>
  <c r="P5" i="5"/>
  <c r="O5" i="5"/>
  <c r="N5" i="5"/>
  <c r="M5" i="5"/>
  <c r="S4" i="5"/>
  <c r="R4" i="5"/>
  <c r="Q4" i="5"/>
  <c r="P4" i="5"/>
  <c r="O4" i="5"/>
  <c r="N4" i="5"/>
  <c r="M4" i="5"/>
  <c r="S3" i="5"/>
  <c r="R3" i="5"/>
  <c r="Q3" i="5"/>
  <c r="P3" i="5"/>
  <c r="O3" i="5"/>
  <c r="N3" i="5"/>
  <c r="M3" i="5"/>
  <c r="S2" i="5"/>
  <c r="R2" i="5"/>
  <c r="Q2" i="5"/>
  <c r="P2" i="5"/>
  <c r="O2" i="5"/>
  <c r="N2" i="5"/>
  <c r="M2" i="5"/>
  <c r="S38" i="4"/>
  <c r="R38" i="4"/>
  <c r="Q38" i="4"/>
  <c r="P38" i="4"/>
  <c r="O38" i="4"/>
  <c r="N38" i="4"/>
  <c r="M38" i="4"/>
  <c r="L38" i="4"/>
  <c r="K38" i="4"/>
  <c r="J38" i="4"/>
  <c r="I38" i="4"/>
  <c r="H38" i="4"/>
  <c r="G38" i="4"/>
  <c r="F38" i="4"/>
  <c r="E38" i="4"/>
  <c r="S37" i="4"/>
  <c r="R37" i="4"/>
  <c r="Q37" i="4"/>
  <c r="P37" i="4"/>
  <c r="O37" i="4"/>
  <c r="N37" i="4"/>
  <c r="M37" i="4"/>
  <c r="S36" i="4"/>
  <c r="R36" i="4"/>
  <c r="Q36" i="4"/>
  <c r="P36" i="4"/>
  <c r="O36" i="4"/>
  <c r="N36" i="4"/>
  <c r="M36" i="4"/>
  <c r="S35" i="4"/>
  <c r="R35" i="4"/>
  <c r="Q35" i="4"/>
  <c r="P35" i="4"/>
  <c r="O35" i="4"/>
  <c r="N35" i="4"/>
  <c r="M35" i="4"/>
  <c r="S34" i="4"/>
  <c r="R34" i="4"/>
  <c r="Q34" i="4"/>
  <c r="P34" i="4"/>
  <c r="O34" i="4"/>
  <c r="N34" i="4"/>
  <c r="M34" i="4"/>
  <c r="S33" i="4"/>
  <c r="R33" i="4"/>
  <c r="Q33" i="4"/>
  <c r="P33" i="4"/>
  <c r="O33" i="4"/>
  <c r="N33" i="4"/>
  <c r="M33" i="4"/>
  <c r="S32" i="4"/>
  <c r="R32" i="4"/>
  <c r="Q32" i="4"/>
  <c r="P32" i="4"/>
  <c r="O32" i="4"/>
  <c r="N32" i="4"/>
  <c r="M32" i="4"/>
  <c r="S31" i="4"/>
  <c r="R31" i="4"/>
  <c r="Q31" i="4"/>
  <c r="P31" i="4"/>
  <c r="O31" i="4"/>
  <c r="N31" i="4"/>
  <c r="M31" i="4"/>
  <c r="S30" i="4"/>
  <c r="R30" i="4"/>
  <c r="Q30" i="4"/>
  <c r="P30" i="4"/>
  <c r="O30" i="4"/>
  <c r="N30" i="4"/>
  <c r="M30" i="4"/>
  <c r="S29" i="4"/>
  <c r="R29" i="4"/>
  <c r="Q29" i="4"/>
  <c r="P29" i="4"/>
  <c r="O29" i="4"/>
  <c r="N29" i="4"/>
  <c r="M29" i="4"/>
  <c r="S28" i="4"/>
  <c r="R28" i="4"/>
  <c r="Q28" i="4"/>
  <c r="P28" i="4"/>
  <c r="O28" i="4"/>
  <c r="N28" i="4"/>
  <c r="M28" i="4"/>
  <c r="S27" i="4"/>
  <c r="R27" i="4"/>
  <c r="Q27" i="4"/>
  <c r="P27" i="4"/>
  <c r="O27" i="4"/>
  <c r="N27" i="4"/>
  <c r="M27" i="4"/>
  <c r="S26" i="4"/>
  <c r="R26" i="4"/>
  <c r="Q26" i="4"/>
  <c r="P26" i="4"/>
  <c r="O26" i="4"/>
  <c r="N26" i="4"/>
  <c r="M26" i="4"/>
  <c r="S25" i="4"/>
  <c r="R25" i="4"/>
  <c r="Q25" i="4"/>
  <c r="P25" i="4"/>
  <c r="O25" i="4"/>
  <c r="N25" i="4"/>
  <c r="M25" i="4"/>
  <c r="S24" i="4"/>
  <c r="R24" i="4"/>
  <c r="Q24" i="4"/>
  <c r="P24" i="4"/>
  <c r="O24" i="4"/>
  <c r="N24" i="4"/>
  <c r="M24" i="4"/>
  <c r="S23" i="4"/>
  <c r="R23" i="4"/>
  <c r="Q23" i="4"/>
  <c r="P23" i="4"/>
  <c r="O23" i="4"/>
  <c r="N23" i="4"/>
  <c r="M23" i="4"/>
  <c r="S22" i="4"/>
  <c r="R22" i="4"/>
  <c r="Q22" i="4"/>
  <c r="P22" i="4"/>
  <c r="O22" i="4"/>
  <c r="N22" i="4"/>
  <c r="M22" i="4"/>
  <c r="S21" i="4"/>
  <c r="R21" i="4"/>
  <c r="Q21" i="4"/>
  <c r="P21" i="4"/>
  <c r="O21" i="4"/>
  <c r="N21" i="4"/>
  <c r="M21" i="4"/>
  <c r="S20" i="4"/>
  <c r="R20" i="4"/>
  <c r="Q20" i="4"/>
  <c r="P20" i="4"/>
  <c r="O20" i="4"/>
  <c r="N20" i="4"/>
  <c r="M20" i="4"/>
  <c r="S19" i="4"/>
  <c r="R19" i="4"/>
  <c r="Q19" i="4"/>
  <c r="P19" i="4"/>
  <c r="O19" i="4"/>
  <c r="N19" i="4"/>
  <c r="M19" i="4"/>
  <c r="S18" i="4"/>
  <c r="R18" i="4"/>
  <c r="Q18" i="4"/>
  <c r="P18" i="4"/>
  <c r="O18" i="4"/>
  <c r="N18" i="4"/>
  <c r="M18" i="4"/>
  <c r="S17" i="4"/>
  <c r="R17" i="4"/>
  <c r="Q17" i="4"/>
  <c r="P17" i="4"/>
  <c r="O17" i="4"/>
  <c r="N17" i="4"/>
  <c r="M17" i="4"/>
  <c r="S16" i="4"/>
  <c r="R16" i="4"/>
  <c r="Q16" i="4"/>
  <c r="P16" i="4"/>
  <c r="O16" i="4"/>
  <c r="N16" i="4"/>
  <c r="M16" i="4"/>
  <c r="S15" i="4"/>
  <c r="R15" i="4"/>
  <c r="Q15" i="4"/>
  <c r="P15" i="4"/>
  <c r="O15" i="4"/>
  <c r="N15" i="4"/>
  <c r="M15" i="4"/>
  <c r="S14" i="4"/>
  <c r="R14" i="4"/>
  <c r="Q14" i="4"/>
  <c r="P14" i="4"/>
  <c r="O14" i="4"/>
  <c r="N14" i="4"/>
  <c r="M14" i="4"/>
  <c r="S13" i="4"/>
  <c r="R13" i="4"/>
  <c r="Q13" i="4"/>
  <c r="P13" i="4"/>
  <c r="O13" i="4"/>
  <c r="N13" i="4"/>
  <c r="M13" i="4"/>
  <c r="S12" i="4"/>
  <c r="R12" i="4"/>
  <c r="Q12" i="4"/>
  <c r="P12" i="4"/>
  <c r="O12" i="4"/>
  <c r="N12" i="4"/>
  <c r="M12" i="4"/>
  <c r="S11" i="4"/>
  <c r="R11" i="4"/>
  <c r="Q11" i="4"/>
  <c r="P11" i="4"/>
  <c r="O11" i="4"/>
  <c r="N11" i="4"/>
  <c r="M11" i="4"/>
  <c r="S10" i="4"/>
  <c r="R10" i="4"/>
  <c r="Q10" i="4"/>
  <c r="P10" i="4"/>
  <c r="O10" i="4"/>
  <c r="N10" i="4"/>
  <c r="M10" i="4"/>
  <c r="S9" i="4"/>
  <c r="R9" i="4"/>
  <c r="Q9" i="4"/>
  <c r="P9" i="4"/>
  <c r="O9" i="4"/>
  <c r="N9" i="4"/>
  <c r="M9" i="4"/>
  <c r="S8" i="4"/>
  <c r="R8" i="4"/>
  <c r="Q8" i="4"/>
  <c r="P8" i="4"/>
  <c r="O8" i="4"/>
  <c r="N8" i="4"/>
  <c r="M8" i="4"/>
  <c r="S7" i="4"/>
  <c r="R7" i="4"/>
  <c r="Q7" i="4"/>
  <c r="P7" i="4"/>
  <c r="O7" i="4"/>
  <c r="N7" i="4"/>
  <c r="M7" i="4"/>
  <c r="S6" i="4"/>
  <c r="R6" i="4"/>
  <c r="Q6" i="4"/>
  <c r="P6" i="4"/>
  <c r="O6" i="4"/>
  <c r="N6" i="4"/>
  <c r="M6" i="4"/>
  <c r="S5" i="4"/>
  <c r="R5" i="4"/>
  <c r="Q5" i="4"/>
  <c r="P5" i="4"/>
  <c r="O5" i="4"/>
  <c r="N5" i="4"/>
  <c r="M5" i="4"/>
  <c r="S4" i="4"/>
  <c r="R4" i="4"/>
  <c r="Q4" i="4"/>
  <c r="P4" i="4"/>
  <c r="O4" i="4"/>
  <c r="N4" i="4"/>
  <c r="M4" i="4"/>
  <c r="S3" i="4"/>
  <c r="R3" i="4"/>
  <c r="Q3" i="4"/>
  <c r="P3" i="4"/>
  <c r="O3" i="4"/>
  <c r="N3" i="4"/>
  <c r="M3" i="4"/>
  <c r="S2" i="4"/>
  <c r="R2" i="4"/>
  <c r="Q2" i="4"/>
  <c r="P2" i="4"/>
  <c r="O2" i="4"/>
  <c r="N2" i="4"/>
  <c r="M2" i="4"/>
  <c r="S117" i="3"/>
  <c r="R117" i="3"/>
  <c r="Q117" i="3"/>
  <c r="P117" i="3"/>
  <c r="O117" i="3"/>
  <c r="N117" i="3"/>
  <c r="S116" i="3"/>
  <c r="R116" i="3"/>
  <c r="Q116" i="3"/>
  <c r="P116" i="3"/>
  <c r="O116" i="3"/>
  <c r="N116" i="3"/>
  <c r="S115" i="3"/>
  <c r="R115" i="3"/>
  <c r="Q115" i="3"/>
  <c r="P115" i="3"/>
  <c r="O115" i="3"/>
  <c r="N115" i="3"/>
  <c r="S114" i="3"/>
  <c r="R114" i="3"/>
  <c r="Q114" i="3"/>
  <c r="P114" i="3"/>
  <c r="O114" i="3"/>
  <c r="N114" i="3"/>
  <c r="S113" i="3"/>
  <c r="R113" i="3"/>
  <c r="Q113" i="3"/>
  <c r="P113" i="3"/>
  <c r="O113" i="3"/>
  <c r="N113" i="3"/>
  <c r="S112" i="3"/>
  <c r="R112" i="3"/>
  <c r="Q112" i="3"/>
  <c r="P112" i="3"/>
  <c r="O112" i="3"/>
  <c r="N112" i="3"/>
  <c r="S111" i="3"/>
  <c r="R111" i="3"/>
  <c r="Q111" i="3"/>
  <c r="P111" i="3"/>
  <c r="O111" i="3"/>
  <c r="N111" i="3"/>
  <c r="G111" i="3"/>
  <c r="F111" i="3"/>
  <c r="E111" i="3"/>
  <c r="G110" i="3"/>
  <c r="F110" i="3"/>
  <c r="E110" i="3"/>
  <c r="S107" i="3"/>
  <c r="R107" i="3"/>
  <c r="Q107" i="3"/>
  <c r="P107" i="3"/>
  <c r="O107" i="3"/>
  <c r="N107" i="3"/>
  <c r="M107" i="3"/>
  <c r="L107" i="3"/>
  <c r="K107" i="3"/>
  <c r="J107" i="3"/>
  <c r="I107" i="3"/>
  <c r="H107" i="3"/>
  <c r="G107" i="3"/>
  <c r="F107" i="3"/>
  <c r="E107" i="3"/>
  <c r="S106" i="3"/>
  <c r="R106" i="3"/>
  <c r="Q106" i="3"/>
  <c r="P106" i="3"/>
  <c r="O106" i="3"/>
  <c r="N106" i="3"/>
  <c r="M106" i="3"/>
  <c r="S105" i="3"/>
  <c r="R105" i="3"/>
  <c r="Q105" i="3"/>
  <c r="P105" i="3"/>
  <c r="O105" i="3"/>
  <c r="N105" i="3"/>
  <c r="M105" i="3"/>
  <c r="S104" i="3"/>
  <c r="R104" i="3"/>
  <c r="Q104" i="3"/>
  <c r="P104" i="3"/>
  <c r="O104" i="3"/>
  <c r="N104" i="3"/>
  <c r="M104" i="3"/>
  <c r="S103" i="3"/>
  <c r="R103" i="3"/>
  <c r="Q103" i="3"/>
  <c r="P103" i="3"/>
  <c r="O103" i="3"/>
  <c r="N103" i="3"/>
  <c r="M103" i="3"/>
  <c r="S102" i="3"/>
  <c r="R102" i="3"/>
  <c r="Q102" i="3"/>
  <c r="P102" i="3"/>
  <c r="O102" i="3"/>
  <c r="N102" i="3"/>
  <c r="M102" i="3"/>
  <c r="S101" i="3"/>
  <c r="R101" i="3"/>
  <c r="Q101" i="3"/>
  <c r="P101" i="3"/>
  <c r="O101" i="3"/>
  <c r="N101" i="3"/>
  <c r="M101" i="3"/>
  <c r="S100" i="3"/>
  <c r="R100" i="3"/>
  <c r="Q100" i="3"/>
  <c r="P100" i="3"/>
  <c r="O100" i="3"/>
  <c r="N100" i="3"/>
  <c r="M100" i="3"/>
  <c r="S99" i="3"/>
  <c r="R99" i="3"/>
  <c r="Q99" i="3"/>
  <c r="P99" i="3"/>
  <c r="O99" i="3"/>
  <c r="N99" i="3"/>
  <c r="M99" i="3"/>
  <c r="S98" i="3"/>
  <c r="R98" i="3"/>
  <c r="Q98" i="3"/>
  <c r="P98" i="3"/>
  <c r="O98" i="3"/>
  <c r="N98" i="3"/>
  <c r="M98" i="3"/>
  <c r="S97" i="3"/>
  <c r="R97" i="3"/>
  <c r="Q97" i="3"/>
  <c r="P97" i="3"/>
  <c r="O97" i="3"/>
  <c r="N97" i="3"/>
  <c r="M97" i="3"/>
  <c r="S96" i="3"/>
  <c r="R96" i="3"/>
  <c r="Q96" i="3"/>
  <c r="P96" i="3"/>
  <c r="O96" i="3"/>
  <c r="N96" i="3"/>
  <c r="M96" i="3"/>
  <c r="S95" i="3"/>
  <c r="R95" i="3"/>
  <c r="Q95" i="3"/>
  <c r="P95" i="3"/>
  <c r="O95" i="3"/>
  <c r="N95" i="3"/>
  <c r="M95" i="3"/>
  <c r="S94" i="3"/>
  <c r="R94" i="3"/>
  <c r="Q94" i="3"/>
  <c r="P94" i="3"/>
  <c r="O94" i="3"/>
  <c r="N94" i="3"/>
  <c r="M94" i="3"/>
  <c r="S93" i="3"/>
  <c r="R93" i="3"/>
  <c r="Q93" i="3"/>
  <c r="P93" i="3"/>
  <c r="O93" i="3"/>
  <c r="N93" i="3"/>
  <c r="M93" i="3"/>
  <c r="S92" i="3"/>
  <c r="R92" i="3"/>
  <c r="Q92" i="3"/>
  <c r="P92" i="3"/>
  <c r="O92" i="3"/>
  <c r="N92" i="3"/>
  <c r="M92" i="3"/>
  <c r="S91" i="3"/>
  <c r="R91" i="3"/>
  <c r="Q91" i="3"/>
  <c r="P91" i="3"/>
  <c r="O91" i="3"/>
  <c r="N91" i="3"/>
  <c r="M91" i="3"/>
  <c r="S89" i="3"/>
  <c r="R89" i="3"/>
  <c r="Q89" i="3"/>
  <c r="P89" i="3"/>
  <c r="O89" i="3"/>
  <c r="N89" i="3"/>
  <c r="M89" i="3"/>
  <c r="L89" i="3"/>
  <c r="K89" i="3"/>
  <c r="J89" i="3"/>
  <c r="I89" i="3"/>
  <c r="H89" i="3"/>
  <c r="G89" i="3"/>
  <c r="F89" i="3"/>
  <c r="E89" i="3"/>
  <c r="S88" i="3"/>
  <c r="R88" i="3"/>
  <c r="Q88" i="3"/>
  <c r="P88" i="3"/>
  <c r="O88" i="3"/>
  <c r="N88" i="3"/>
  <c r="M88" i="3"/>
  <c r="S87" i="3"/>
  <c r="R87" i="3"/>
  <c r="Q87" i="3"/>
  <c r="P87" i="3"/>
  <c r="O87" i="3"/>
  <c r="N87" i="3"/>
  <c r="M87" i="3"/>
  <c r="S86" i="3"/>
  <c r="R86" i="3"/>
  <c r="Q86" i="3"/>
  <c r="P86" i="3"/>
  <c r="O86" i="3"/>
  <c r="N86" i="3"/>
  <c r="M86" i="3"/>
  <c r="S85" i="3"/>
  <c r="R85" i="3"/>
  <c r="Q85" i="3"/>
  <c r="P85" i="3"/>
  <c r="O85" i="3"/>
  <c r="N85" i="3"/>
  <c r="M85" i="3"/>
  <c r="S84" i="3"/>
  <c r="R84" i="3"/>
  <c r="Q84" i="3"/>
  <c r="P84" i="3"/>
  <c r="O84" i="3"/>
  <c r="N84" i="3"/>
  <c r="M84" i="3"/>
  <c r="S83" i="3"/>
  <c r="R83" i="3"/>
  <c r="Q83" i="3"/>
  <c r="P83" i="3"/>
  <c r="O83" i="3"/>
  <c r="N83" i="3"/>
  <c r="M83" i="3"/>
  <c r="S82" i="3"/>
  <c r="R82" i="3"/>
  <c r="Q82" i="3"/>
  <c r="P82" i="3"/>
  <c r="O82" i="3"/>
  <c r="N82" i="3"/>
  <c r="M82" i="3"/>
  <c r="S81" i="3"/>
  <c r="R81" i="3"/>
  <c r="Q81" i="3"/>
  <c r="P81" i="3"/>
  <c r="O81" i="3"/>
  <c r="N81" i="3"/>
  <c r="M81" i="3"/>
  <c r="S80" i="3"/>
  <c r="R80" i="3"/>
  <c r="Q80" i="3"/>
  <c r="P80" i="3"/>
  <c r="O80" i="3"/>
  <c r="N80" i="3"/>
  <c r="M80" i="3"/>
  <c r="S79" i="3"/>
  <c r="R79" i="3"/>
  <c r="Q79" i="3"/>
  <c r="P79" i="3"/>
  <c r="O79" i="3"/>
  <c r="N79" i="3"/>
  <c r="M79" i="3"/>
  <c r="S78" i="3"/>
  <c r="R78" i="3"/>
  <c r="Q78" i="3"/>
  <c r="P78" i="3"/>
  <c r="O78" i="3"/>
  <c r="N78" i="3"/>
  <c r="M78" i="3"/>
  <c r="S77" i="3"/>
  <c r="R77" i="3"/>
  <c r="Q77" i="3"/>
  <c r="P77" i="3"/>
  <c r="O77" i="3"/>
  <c r="N77" i="3"/>
  <c r="M77" i="3"/>
  <c r="S75" i="3"/>
  <c r="R75" i="3"/>
  <c r="Q75" i="3"/>
  <c r="P75" i="3"/>
  <c r="O75" i="3"/>
  <c r="N75" i="3"/>
  <c r="M75" i="3"/>
  <c r="L75" i="3"/>
  <c r="K75" i="3"/>
  <c r="J75" i="3"/>
  <c r="I75" i="3"/>
  <c r="H75" i="3"/>
  <c r="G75" i="3"/>
  <c r="F75" i="3"/>
  <c r="E75" i="3"/>
  <c r="S74" i="3"/>
  <c r="R74" i="3"/>
  <c r="Q74" i="3"/>
  <c r="P74" i="3"/>
  <c r="O74" i="3"/>
  <c r="N74" i="3"/>
  <c r="M74" i="3"/>
  <c r="S73" i="3"/>
  <c r="R73" i="3"/>
  <c r="Q73" i="3"/>
  <c r="P73" i="3"/>
  <c r="O73" i="3"/>
  <c r="N73" i="3"/>
  <c r="M73" i="3"/>
  <c r="S72" i="3"/>
  <c r="R72" i="3"/>
  <c r="Q72" i="3"/>
  <c r="P72" i="3"/>
  <c r="O72" i="3"/>
  <c r="N72" i="3"/>
  <c r="M72" i="3"/>
  <c r="S71" i="3"/>
  <c r="R71" i="3"/>
  <c r="Q71" i="3"/>
  <c r="P71" i="3"/>
  <c r="O71" i="3"/>
  <c r="N71" i="3"/>
  <c r="M71" i="3"/>
  <c r="S70" i="3"/>
  <c r="R70" i="3"/>
  <c r="Q70" i="3"/>
  <c r="P70" i="3"/>
  <c r="O70" i="3"/>
  <c r="N70" i="3"/>
  <c r="M70" i="3"/>
  <c r="S69" i="3"/>
  <c r="R69" i="3"/>
  <c r="Q69" i="3"/>
  <c r="P69" i="3"/>
  <c r="O69" i="3"/>
  <c r="N69" i="3"/>
  <c r="M69" i="3"/>
  <c r="S68" i="3"/>
  <c r="R68" i="3"/>
  <c r="Q68" i="3"/>
  <c r="P68" i="3"/>
  <c r="O68" i="3"/>
  <c r="N68" i="3"/>
  <c r="M68" i="3"/>
  <c r="S67" i="3"/>
  <c r="R67" i="3"/>
  <c r="Q67" i="3"/>
  <c r="P67" i="3"/>
  <c r="O67" i="3"/>
  <c r="N67" i="3"/>
  <c r="M67" i="3"/>
  <c r="S66" i="3"/>
  <c r="R66" i="3"/>
  <c r="Q66" i="3"/>
  <c r="P66" i="3"/>
  <c r="O66" i="3"/>
  <c r="N66" i="3"/>
  <c r="M66" i="3"/>
  <c r="S65" i="3"/>
  <c r="R65" i="3"/>
  <c r="Q65" i="3"/>
  <c r="P65" i="3"/>
  <c r="O65" i="3"/>
  <c r="N65" i="3"/>
  <c r="M65" i="3"/>
  <c r="S64" i="3"/>
  <c r="R64" i="3"/>
  <c r="Q64" i="3"/>
  <c r="P64" i="3"/>
  <c r="O64" i="3"/>
  <c r="N64" i="3"/>
  <c r="M64" i="3"/>
  <c r="S63" i="3"/>
  <c r="R63" i="3"/>
  <c r="Q63" i="3"/>
  <c r="P63" i="3"/>
  <c r="O63" i="3"/>
  <c r="N63" i="3"/>
  <c r="M63" i="3"/>
  <c r="S61" i="3"/>
  <c r="R61" i="3"/>
  <c r="Q61" i="3"/>
  <c r="P61" i="3"/>
  <c r="O61" i="3"/>
  <c r="N61" i="3"/>
  <c r="L61" i="3"/>
  <c r="K61" i="3"/>
  <c r="J61" i="3"/>
  <c r="I61" i="3"/>
  <c r="H61" i="3"/>
  <c r="G61" i="3"/>
  <c r="F61" i="3"/>
  <c r="E61" i="3"/>
  <c r="S60" i="3"/>
  <c r="R60" i="3"/>
  <c r="Q60" i="3"/>
  <c r="P60" i="3"/>
  <c r="O60" i="3"/>
  <c r="N60" i="3"/>
  <c r="M60" i="3"/>
  <c r="S59" i="3"/>
  <c r="R59" i="3"/>
  <c r="Q59" i="3"/>
  <c r="P59" i="3"/>
  <c r="O59" i="3"/>
  <c r="N59" i="3"/>
  <c r="M59" i="3"/>
  <c r="S58" i="3"/>
  <c r="R58" i="3"/>
  <c r="Q58" i="3"/>
  <c r="P58" i="3"/>
  <c r="O58" i="3"/>
  <c r="N58" i="3"/>
  <c r="M58" i="3"/>
  <c r="S57" i="3"/>
  <c r="R57" i="3"/>
  <c r="Q57" i="3"/>
  <c r="P57" i="3"/>
  <c r="O57" i="3"/>
  <c r="N57" i="3"/>
  <c r="M57" i="3"/>
  <c r="S56" i="3"/>
  <c r="R56" i="3"/>
  <c r="Q56" i="3"/>
  <c r="P56" i="3"/>
  <c r="O56" i="3"/>
  <c r="N56" i="3"/>
  <c r="M56" i="3"/>
  <c r="S55" i="3"/>
  <c r="R55" i="3"/>
  <c r="Q55" i="3"/>
  <c r="P55" i="3"/>
  <c r="O55" i="3"/>
  <c r="N55" i="3"/>
  <c r="M55" i="3"/>
  <c r="S54" i="3"/>
  <c r="R54" i="3"/>
  <c r="Q54" i="3"/>
  <c r="P54" i="3"/>
  <c r="O54" i="3"/>
  <c r="N54" i="3"/>
  <c r="M54" i="3"/>
  <c r="S53" i="3"/>
  <c r="R53" i="3"/>
  <c r="Q53" i="3"/>
  <c r="P53" i="3"/>
  <c r="O53" i="3"/>
  <c r="N53" i="3"/>
  <c r="M53" i="3"/>
  <c r="S52" i="3"/>
  <c r="R52" i="3"/>
  <c r="Q52" i="3"/>
  <c r="P52" i="3"/>
  <c r="O52" i="3"/>
  <c r="N52" i="3"/>
  <c r="M52" i="3"/>
  <c r="S51" i="3"/>
  <c r="R51" i="3"/>
  <c r="Q51" i="3"/>
  <c r="P51" i="3"/>
  <c r="O51" i="3"/>
  <c r="N51" i="3"/>
  <c r="M51" i="3"/>
  <c r="S50" i="3"/>
  <c r="R50" i="3"/>
  <c r="Q50" i="3"/>
  <c r="P50" i="3"/>
  <c r="O50" i="3"/>
  <c r="N50" i="3"/>
  <c r="M50" i="3"/>
  <c r="S49" i="3"/>
  <c r="R49" i="3"/>
  <c r="Q49" i="3"/>
  <c r="P49" i="3"/>
  <c r="O49" i="3"/>
  <c r="N49" i="3"/>
  <c r="M49" i="3"/>
  <c r="S48" i="3"/>
  <c r="R48" i="3"/>
  <c r="Q48" i="3"/>
  <c r="P48" i="3"/>
  <c r="O48" i="3"/>
  <c r="N48" i="3"/>
  <c r="M48" i="3"/>
  <c r="S46" i="3"/>
  <c r="R46" i="3"/>
  <c r="Q46" i="3"/>
  <c r="P46" i="3"/>
  <c r="O46" i="3"/>
  <c r="N46" i="3"/>
  <c r="L46" i="3"/>
  <c r="K46" i="3"/>
  <c r="J46" i="3"/>
  <c r="I46" i="3"/>
  <c r="H46" i="3"/>
  <c r="G46" i="3"/>
  <c r="F46" i="3"/>
  <c r="E46" i="3"/>
  <c r="S45" i="3"/>
  <c r="R45" i="3"/>
  <c r="Q45" i="3"/>
  <c r="P45" i="3"/>
  <c r="O45" i="3"/>
  <c r="N45" i="3"/>
  <c r="M45" i="3"/>
  <c r="S44" i="3"/>
  <c r="R44" i="3"/>
  <c r="Q44" i="3"/>
  <c r="P44" i="3"/>
  <c r="O44" i="3"/>
  <c r="N44" i="3"/>
  <c r="M44" i="3"/>
  <c r="S43" i="3"/>
  <c r="R43" i="3"/>
  <c r="Q43" i="3"/>
  <c r="P43" i="3"/>
  <c r="O43" i="3"/>
  <c r="N43" i="3"/>
  <c r="M43" i="3"/>
  <c r="S42" i="3"/>
  <c r="R42" i="3"/>
  <c r="Q42" i="3"/>
  <c r="P42" i="3"/>
  <c r="O42" i="3"/>
  <c r="N42" i="3"/>
  <c r="M42" i="3"/>
  <c r="S41" i="3"/>
  <c r="R41" i="3"/>
  <c r="Q41" i="3"/>
  <c r="P41" i="3"/>
  <c r="O41" i="3"/>
  <c r="N41" i="3"/>
  <c r="M41" i="3"/>
  <c r="S40" i="3"/>
  <c r="R40" i="3"/>
  <c r="Q40" i="3"/>
  <c r="P40" i="3"/>
  <c r="O40" i="3"/>
  <c r="N40" i="3"/>
  <c r="M40" i="3"/>
  <c r="S39" i="3"/>
  <c r="R39" i="3"/>
  <c r="Q39" i="3"/>
  <c r="P39" i="3"/>
  <c r="O39" i="3"/>
  <c r="N39" i="3"/>
  <c r="M39" i="3"/>
  <c r="S38" i="3"/>
  <c r="R38" i="3"/>
  <c r="Q38" i="3"/>
  <c r="P38" i="3"/>
  <c r="O38" i="3"/>
  <c r="N38" i="3"/>
  <c r="M38" i="3"/>
  <c r="S37" i="3"/>
  <c r="R37" i="3"/>
  <c r="Q37" i="3"/>
  <c r="P37" i="3"/>
  <c r="O37" i="3"/>
  <c r="N37" i="3"/>
  <c r="M37" i="3"/>
  <c r="S36" i="3"/>
  <c r="R36" i="3"/>
  <c r="Q36" i="3"/>
  <c r="P36" i="3"/>
  <c r="O36" i="3"/>
  <c r="N36" i="3"/>
  <c r="M36" i="3"/>
  <c r="S35" i="3"/>
  <c r="R35" i="3"/>
  <c r="Q35" i="3"/>
  <c r="P35" i="3"/>
  <c r="O35" i="3"/>
  <c r="N35" i="3"/>
  <c r="M35" i="3"/>
  <c r="S34" i="3"/>
  <c r="R34" i="3"/>
  <c r="Q34" i="3"/>
  <c r="P34" i="3"/>
  <c r="O34" i="3"/>
  <c r="N34" i="3"/>
  <c r="M34" i="3"/>
  <c r="S33" i="3"/>
  <c r="R33" i="3"/>
  <c r="Q33" i="3"/>
  <c r="P33" i="3"/>
  <c r="O33" i="3"/>
  <c r="N33" i="3"/>
  <c r="M33" i="3"/>
  <c r="S32" i="3"/>
  <c r="R32" i="3"/>
  <c r="Q32" i="3"/>
  <c r="P32" i="3"/>
  <c r="O32" i="3"/>
  <c r="N32" i="3"/>
  <c r="M32" i="3"/>
  <c r="S30" i="3"/>
  <c r="R30" i="3"/>
  <c r="Q30" i="3"/>
  <c r="P30" i="3"/>
  <c r="O30" i="3"/>
  <c r="N30" i="3"/>
  <c r="L30" i="3"/>
  <c r="K30" i="3"/>
  <c r="J30" i="3"/>
  <c r="I30" i="3"/>
  <c r="H30" i="3"/>
  <c r="G30" i="3"/>
  <c r="F30" i="3"/>
  <c r="E30" i="3"/>
  <c r="S29" i="3"/>
  <c r="R29" i="3"/>
  <c r="Q29" i="3"/>
  <c r="P29" i="3"/>
  <c r="O29" i="3"/>
  <c r="N29" i="3"/>
  <c r="M29" i="3"/>
  <c r="S28" i="3"/>
  <c r="R28" i="3"/>
  <c r="Q28" i="3"/>
  <c r="P28" i="3"/>
  <c r="O28" i="3"/>
  <c r="N28" i="3"/>
  <c r="M28" i="3"/>
  <c r="S27" i="3"/>
  <c r="R27" i="3"/>
  <c r="Q27" i="3"/>
  <c r="P27" i="3"/>
  <c r="O27" i="3"/>
  <c r="N27" i="3"/>
  <c r="M27" i="3"/>
  <c r="S26" i="3"/>
  <c r="R26" i="3"/>
  <c r="Q26" i="3"/>
  <c r="P26" i="3"/>
  <c r="O26" i="3"/>
  <c r="N26" i="3"/>
  <c r="M26" i="3"/>
  <c r="S25" i="3"/>
  <c r="R25" i="3"/>
  <c r="Q25" i="3"/>
  <c r="P25" i="3"/>
  <c r="O25" i="3"/>
  <c r="N25" i="3"/>
  <c r="M25" i="3"/>
  <c r="S24" i="3"/>
  <c r="R24" i="3"/>
  <c r="Q24" i="3"/>
  <c r="P24" i="3"/>
  <c r="O24" i="3"/>
  <c r="N24" i="3"/>
  <c r="M24" i="3"/>
  <c r="S23" i="3"/>
  <c r="R23" i="3"/>
  <c r="Q23" i="3"/>
  <c r="P23" i="3"/>
  <c r="O23" i="3"/>
  <c r="N23" i="3"/>
  <c r="M23" i="3"/>
  <c r="S22" i="3"/>
  <c r="R22" i="3"/>
  <c r="Q22" i="3"/>
  <c r="P22" i="3"/>
  <c r="O22" i="3"/>
  <c r="N22" i="3"/>
  <c r="M22" i="3"/>
  <c r="S21" i="3"/>
  <c r="R21" i="3"/>
  <c r="Q21" i="3"/>
  <c r="P21" i="3"/>
  <c r="O21" i="3"/>
  <c r="N21" i="3"/>
  <c r="M21" i="3"/>
  <c r="S20" i="3"/>
  <c r="R20" i="3"/>
  <c r="Q20" i="3"/>
  <c r="P20" i="3"/>
  <c r="O20" i="3"/>
  <c r="N20" i="3"/>
  <c r="M20" i="3"/>
  <c r="S19" i="3"/>
  <c r="R19" i="3"/>
  <c r="Q19" i="3"/>
  <c r="P19" i="3"/>
  <c r="O19" i="3"/>
  <c r="N19" i="3"/>
  <c r="M19" i="3"/>
  <c r="S18" i="3"/>
  <c r="R18" i="3"/>
  <c r="Q18" i="3"/>
  <c r="P18" i="3"/>
  <c r="O18" i="3"/>
  <c r="N18" i="3"/>
  <c r="M18" i="3"/>
  <c r="S17" i="3"/>
  <c r="R17" i="3"/>
  <c r="Q17" i="3"/>
  <c r="P17" i="3"/>
  <c r="O17" i="3"/>
  <c r="N17" i="3"/>
  <c r="M17" i="3"/>
  <c r="S16" i="3"/>
  <c r="R16" i="3"/>
  <c r="Q16" i="3"/>
  <c r="P16" i="3"/>
  <c r="O16" i="3"/>
  <c r="N16" i="3"/>
  <c r="M16" i="3"/>
  <c r="S14" i="3"/>
  <c r="R14" i="3"/>
  <c r="Q14" i="3"/>
  <c r="P14" i="3"/>
  <c r="O14" i="3"/>
  <c r="N14" i="3"/>
  <c r="L14" i="3"/>
  <c r="K14" i="3"/>
  <c r="J14" i="3"/>
  <c r="I14" i="3"/>
  <c r="H14" i="3"/>
  <c r="G14" i="3"/>
  <c r="F14" i="3"/>
  <c r="E14" i="3"/>
  <c r="S13" i="3"/>
  <c r="R13" i="3"/>
  <c r="Q13" i="3"/>
  <c r="P13" i="3"/>
  <c r="O13" i="3"/>
  <c r="N13" i="3"/>
  <c r="M13" i="3"/>
  <c r="S12" i="3"/>
  <c r="R12" i="3"/>
  <c r="Q12" i="3"/>
  <c r="P12" i="3"/>
  <c r="O12" i="3"/>
  <c r="N12" i="3"/>
  <c r="M12" i="3"/>
  <c r="S11" i="3"/>
  <c r="R11" i="3"/>
  <c r="Q11" i="3"/>
  <c r="P11" i="3"/>
  <c r="O11" i="3"/>
  <c r="N11" i="3"/>
  <c r="M11" i="3"/>
  <c r="S10" i="3"/>
  <c r="R10" i="3"/>
  <c r="Q10" i="3"/>
  <c r="P10" i="3"/>
  <c r="O10" i="3"/>
  <c r="N10" i="3"/>
  <c r="M10" i="3"/>
  <c r="S9" i="3"/>
  <c r="R9" i="3"/>
  <c r="Q9" i="3"/>
  <c r="P9" i="3"/>
  <c r="O9" i="3"/>
  <c r="N9" i="3"/>
  <c r="M9" i="3"/>
  <c r="S8" i="3"/>
  <c r="R8" i="3"/>
  <c r="Q8" i="3"/>
  <c r="P8" i="3"/>
  <c r="O8" i="3"/>
  <c r="N8" i="3"/>
  <c r="M8" i="3"/>
  <c r="S7" i="3"/>
  <c r="R7" i="3"/>
  <c r="Q7" i="3"/>
  <c r="P7" i="3"/>
  <c r="O7" i="3"/>
  <c r="N7" i="3"/>
  <c r="M7" i="3"/>
  <c r="S6" i="3"/>
  <c r="R6" i="3"/>
  <c r="Q6" i="3"/>
  <c r="P6" i="3"/>
  <c r="O6" i="3"/>
  <c r="N6" i="3"/>
  <c r="M6" i="3"/>
  <c r="S5" i="3"/>
  <c r="R5" i="3"/>
  <c r="Q5" i="3"/>
  <c r="P5" i="3"/>
  <c r="O5" i="3"/>
  <c r="N5" i="3"/>
  <c r="M5" i="3"/>
  <c r="S4" i="3"/>
  <c r="R4" i="3"/>
  <c r="Q4" i="3"/>
  <c r="P4" i="3"/>
  <c r="O4" i="3"/>
  <c r="N4" i="3"/>
  <c r="M4" i="3"/>
  <c r="S3" i="3"/>
  <c r="R3" i="3"/>
  <c r="Q3" i="3"/>
  <c r="P3" i="3"/>
  <c r="O3" i="3"/>
  <c r="N3" i="3"/>
  <c r="M3" i="3"/>
  <c r="S2" i="3"/>
  <c r="R2" i="3"/>
  <c r="Q2" i="3"/>
  <c r="P2" i="3"/>
  <c r="O2" i="3"/>
  <c r="N2" i="3"/>
  <c r="M2" i="3"/>
  <c r="S106" i="2"/>
  <c r="R106" i="2"/>
  <c r="Q106" i="2"/>
  <c r="P106" i="2"/>
  <c r="O106" i="2"/>
  <c r="N106" i="2"/>
  <c r="S105" i="2"/>
  <c r="R105" i="2"/>
  <c r="Q105" i="2"/>
  <c r="P105" i="2"/>
  <c r="O105" i="2"/>
  <c r="N105" i="2"/>
  <c r="S104" i="2"/>
  <c r="R104" i="2"/>
  <c r="Q104" i="2"/>
  <c r="P104" i="2"/>
  <c r="O104" i="2"/>
  <c r="N104" i="2"/>
  <c r="S103" i="2"/>
  <c r="R103" i="2"/>
  <c r="Q103" i="2"/>
  <c r="P103" i="2"/>
  <c r="O103" i="2"/>
  <c r="N103" i="2"/>
  <c r="S102" i="2"/>
  <c r="R102" i="2"/>
  <c r="Q102" i="2"/>
  <c r="P102" i="2"/>
  <c r="O102" i="2"/>
  <c r="N102" i="2"/>
  <c r="S101" i="2"/>
  <c r="R101" i="2"/>
  <c r="Q101" i="2"/>
  <c r="P101" i="2"/>
  <c r="O101" i="2"/>
  <c r="N101" i="2"/>
  <c r="S100" i="2"/>
  <c r="R100" i="2"/>
  <c r="Q100" i="2"/>
  <c r="P100" i="2"/>
  <c r="O100" i="2"/>
  <c r="N100" i="2"/>
  <c r="G100" i="2"/>
  <c r="F100" i="2"/>
  <c r="E100" i="2"/>
  <c r="G99" i="2"/>
  <c r="F99" i="2"/>
  <c r="E99" i="2"/>
  <c r="S96" i="2"/>
  <c r="R96" i="2"/>
  <c r="Q96" i="2"/>
  <c r="P96" i="2"/>
  <c r="O96" i="2"/>
  <c r="N96" i="2"/>
  <c r="M96" i="2"/>
  <c r="L96" i="2"/>
  <c r="K96" i="2"/>
  <c r="J96" i="2"/>
  <c r="I96" i="2"/>
  <c r="H96" i="2"/>
  <c r="G96" i="2"/>
  <c r="F96" i="2"/>
  <c r="E96" i="2"/>
  <c r="S95" i="2"/>
  <c r="R95" i="2"/>
  <c r="Q95" i="2"/>
  <c r="P95" i="2"/>
  <c r="O95" i="2"/>
  <c r="N95" i="2"/>
  <c r="M95" i="2"/>
  <c r="S94" i="2"/>
  <c r="R94" i="2"/>
  <c r="Q94" i="2"/>
  <c r="P94" i="2"/>
  <c r="O94" i="2"/>
  <c r="N94" i="2"/>
  <c r="M94" i="2"/>
  <c r="S93" i="2"/>
  <c r="R93" i="2"/>
  <c r="Q93" i="2"/>
  <c r="P93" i="2"/>
  <c r="O93" i="2"/>
  <c r="N93" i="2"/>
  <c r="M93" i="2"/>
  <c r="S92" i="2"/>
  <c r="R92" i="2"/>
  <c r="Q92" i="2"/>
  <c r="P92" i="2"/>
  <c r="O92" i="2"/>
  <c r="N92" i="2"/>
  <c r="M92" i="2"/>
  <c r="S91" i="2"/>
  <c r="R91" i="2"/>
  <c r="Q91" i="2"/>
  <c r="P91" i="2"/>
  <c r="O91" i="2"/>
  <c r="N91" i="2"/>
  <c r="M91" i="2"/>
  <c r="S90" i="2"/>
  <c r="R90" i="2"/>
  <c r="Q90" i="2"/>
  <c r="P90" i="2"/>
  <c r="O90" i="2"/>
  <c r="N90" i="2"/>
  <c r="M90" i="2"/>
  <c r="S89" i="2"/>
  <c r="R89" i="2"/>
  <c r="Q89" i="2"/>
  <c r="P89" i="2"/>
  <c r="O89" i="2"/>
  <c r="N89" i="2"/>
  <c r="M89" i="2"/>
  <c r="S88" i="2"/>
  <c r="R88" i="2"/>
  <c r="Q88" i="2"/>
  <c r="P88" i="2"/>
  <c r="O88" i="2"/>
  <c r="N88" i="2"/>
  <c r="M88" i="2"/>
  <c r="S87" i="2"/>
  <c r="R87" i="2"/>
  <c r="Q87" i="2"/>
  <c r="P87" i="2"/>
  <c r="O87" i="2"/>
  <c r="N87" i="2"/>
  <c r="M87" i="2"/>
  <c r="S86" i="2"/>
  <c r="R86" i="2"/>
  <c r="Q86" i="2"/>
  <c r="P86" i="2"/>
  <c r="O86" i="2"/>
  <c r="N86" i="2"/>
  <c r="M86" i="2"/>
  <c r="S85" i="2"/>
  <c r="R85" i="2"/>
  <c r="Q85" i="2"/>
  <c r="P85" i="2"/>
  <c r="O85" i="2"/>
  <c r="N85" i="2"/>
  <c r="M85" i="2"/>
  <c r="S84" i="2"/>
  <c r="R84" i="2"/>
  <c r="Q84" i="2"/>
  <c r="P84" i="2"/>
  <c r="O84" i="2"/>
  <c r="N84" i="2"/>
  <c r="M84" i="2"/>
  <c r="S83" i="2"/>
  <c r="R83" i="2"/>
  <c r="Q83" i="2"/>
  <c r="P83" i="2"/>
  <c r="O83" i="2"/>
  <c r="N83" i="2"/>
  <c r="M83" i="2"/>
  <c r="S82" i="2"/>
  <c r="R82" i="2"/>
  <c r="Q82" i="2"/>
  <c r="P82" i="2"/>
  <c r="O82" i="2"/>
  <c r="N82" i="2"/>
  <c r="M82" i="2"/>
  <c r="S81" i="2"/>
  <c r="R81" i="2"/>
  <c r="Q81" i="2"/>
  <c r="P81" i="2"/>
  <c r="O81" i="2"/>
  <c r="N81" i="2"/>
  <c r="M81" i="2"/>
  <c r="S80" i="2"/>
  <c r="R80" i="2"/>
  <c r="Q80" i="2"/>
  <c r="P80" i="2"/>
  <c r="O80" i="2"/>
  <c r="N80" i="2"/>
  <c r="M80" i="2"/>
  <c r="S78" i="2"/>
  <c r="R78" i="2"/>
  <c r="Q78" i="2"/>
  <c r="P78" i="2"/>
  <c r="O78" i="2"/>
  <c r="N78" i="2"/>
  <c r="M78" i="2"/>
  <c r="L78" i="2"/>
  <c r="K78" i="2"/>
  <c r="J78" i="2"/>
  <c r="I78" i="2"/>
  <c r="H78" i="2"/>
  <c r="G78" i="2"/>
  <c r="F78" i="2"/>
  <c r="E78" i="2"/>
  <c r="S77" i="2"/>
  <c r="R77" i="2"/>
  <c r="Q77" i="2"/>
  <c r="P77" i="2"/>
  <c r="O77" i="2"/>
  <c r="N77" i="2"/>
  <c r="M77" i="2"/>
  <c r="S76" i="2"/>
  <c r="R76" i="2"/>
  <c r="Q76" i="2"/>
  <c r="P76" i="2"/>
  <c r="O76" i="2"/>
  <c r="N76" i="2"/>
  <c r="M76" i="2"/>
  <c r="S75" i="2"/>
  <c r="R75" i="2"/>
  <c r="Q75" i="2"/>
  <c r="P75" i="2"/>
  <c r="O75" i="2"/>
  <c r="N75" i="2"/>
  <c r="M75" i="2"/>
  <c r="S74" i="2"/>
  <c r="R74" i="2"/>
  <c r="Q74" i="2"/>
  <c r="P74" i="2"/>
  <c r="O74" i="2"/>
  <c r="N74" i="2"/>
  <c r="M74" i="2"/>
  <c r="S73" i="2"/>
  <c r="R73" i="2"/>
  <c r="Q73" i="2"/>
  <c r="P73" i="2"/>
  <c r="O73" i="2"/>
  <c r="N73" i="2"/>
  <c r="M73" i="2"/>
  <c r="S72" i="2"/>
  <c r="R72" i="2"/>
  <c r="Q72" i="2"/>
  <c r="P72" i="2"/>
  <c r="O72" i="2"/>
  <c r="N72" i="2"/>
  <c r="M72" i="2"/>
  <c r="S71" i="2"/>
  <c r="R71" i="2"/>
  <c r="Q71" i="2"/>
  <c r="P71" i="2"/>
  <c r="O71" i="2"/>
  <c r="N71" i="2"/>
  <c r="M71" i="2"/>
  <c r="S70" i="2"/>
  <c r="R70" i="2"/>
  <c r="Q70" i="2"/>
  <c r="P70" i="2"/>
  <c r="O70" i="2"/>
  <c r="N70" i="2"/>
  <c r="M70" i="2"/>
  <c r="S69" i="2"/>
  <c r="R69" i="2"/>
  <c r="Q69" i="2"/>
  <c r="P69" i="2"/>
  <c r="O69" i="2"/>
  <c r="N69" i="2"/>
  <c r="M69" i="2"/>
  <c r="S68" i="2"/>
  <c r="R68" i="2"/>
  <c r="Q68" i="2"/>
  <c r="P68" i="2"/>
  <c r="O68" i="2"/>
  <c r="N68" i="2"/>
  <c r="M68" i="2"/>
  <c r="S67" i="2"/>
  <c r="R67" i="2"/>
  <c r="Q67" i="2"/>
  <c r="P67" i="2"/>
  <c r="O67" i="2"/>
  <c r="N67" i="2"/>
  <c r="M67" i="2"/>
  <c r="S66" i="2"/>
  <c r="R66" i="2"/>
  <c r="Q66" i="2"/>
  <c r="P66" i="2"/>
  <c r="O66" i="2"/>
  <c r="N66" i="2"/>
  <c r="M66" i="2"/>
  <c r="S65" i="2"/>
  <c r="R65" i="2"/>
  <c r="Q65" i="2"/>
  <c r="P65" i="2"/>
  <c r="O65" i="2"/>
  <c r="N65" i="2"/>
  <c r="M65" i="2"/>
  <c r="S64" i="2"/>
  <c r="R64" i="2"/>
  <c r="Q64" i="2"/>
  <c r="P64" i="2"/>
  <c r="O64" i="2"/>
  <c r="N64" i="2"/>
  <c r="M64" i="2"/>
  <c r="S62" i="2"/>
  <c r="R62" i="2"/>
  <c r="Q62" i="2"/>
  <c r="P62" i="2"/>
  <c r="O62" i="2"/>
  <c r="N62" i="2"/>
  <c r="M62" i="2"/>
  <c r="L62" i="2"/>
  <c r="K62" i="2"/>
  <c r="J62" i="2"/>
  <c r="I62" i="2"/>
  <c r="H62" i="2"/>
  <c r="G62" i="2"/>
  <c r="F62" i="2"/>
  <c r="E62" i="2"/>
  <c r="S61" i="2"/>
  <c r="R61" i="2"/>
  <c r="Q61" i="2"/>
  <c r="P61" i="2"/>
  <c r="O61" i="2"/>
  <c r="N61" i="2"/>
  <c r="M61" i="2"/>
  <c r="S60" i="2"/>
  <c r="R60" i="2"/>
  <c r="Q60" i="2"/>
  <c r="P60" i="2"/>
  <c r="O60" i="2"/>
  <c r="N60" i="2"/>
  <c r="M60" i="2"/>
  <c r="S59" i="2"/>
  <c r="R59" i="2"/>
  <c r="Q59" i="2"/>
  <c r="P59" i="2"/>
  <c r="O59" i="2"/>
  <c r="N59" i="2"/>
  <c r="M59" i="2"/>
  <c r="S58" i="2"/>
  <c r="R58" i="2"/>
  <c r="Q58" i="2"/>
  <c r="P58" i="2"/>
  <c r="O58" i="2"/>
  <c r="N58" i="2"/>
  <c r="M58" i="2"/>
  <c r="S57" i="2"/>
  <c r="R57" i="2"/>
  <c r="Q57" i="2"/>
  <c r="P57" i="2"/>
  <c r="O57" i="2"/>
  <c r="N57" i="2"/>
  <c r="M57" i="2"/>
  <c r="S56" i="2"/>
  <c r="R56" i="2"/>
  <c r="Q56" i="2"/>
  <c r="P56" i="2"/>
  <c r="O56" i="2"/>
  <c r="N56" i="2"/>
  <c r="M56" i="2"/>
  <c r="S55" i="2"/>
  <c r="R55" i="2"/>
  <c r="Q55" i="2"/>
  <c r="P55" i="2"/>
  <c r="O55" i="2"/>
  <c r="N55" i="2"/>
  <c r="M55" i="2"/>
  <c r="S54" i="2"/>
  <c r="R54" i="2"/>
  <c r="Q54" i="2"/>
  <c r="P54" i="2"/>
  <c r="O54" i="2"/>
  <c r="N54" i="2"/>
  <c r="M54" i="2"/>
  <c r="S53" i="2"/>
  <c r="R53" i="2"/>
  <c r="Q53" i="2"/>
  <c r="P53" i="2"/>
  <c r="O53" i="2"/>
  <c r="N53" i="2"/>
  <c r="M53" i="2"/>
  <c r="S52" i="2"/>
  <c r="R52" i="2"/>
  <c r="Q52" i="2"/>
  <c r="P52" i="2"/>
  <c r="O52" i="2"/>
  <c r="N52" i="2"/>
  <c r="M52" i="2"/>
  <c r="S51" i="2"/>
  <c r="R51" i="2"/>
  <c r="Q51" i="2"/>
  <c r="P51" i="2"/>
  <c r="O51" i="2"/>
  <c r="N51" i="2"/>
  <c r="M51" i="2"/>
  <c r="S49" i="2"/>
  <c r="R49" i="2"/>
  <c r="Q49" i="2"/>
  <c r="P49" i="2"/>
  <c r="O49" i="2"/>
  <c r="N49" i="2"/>
  <c r="M49" i="2"/>
  <c r="L49" i="2"/>
  <c r="K49" i="2"/>
  <c r="J49" i="2"/>
  <c r="I49" i="2"/>
  <c r="H49" i="2"/>
  <c r="G49" i="2"/>
  <c r="F49" i="2"/>
  <c r="E49" i="2"/>
  <c r="S48" i="2"/>
  <c r="R48" i="2"/>
  <c r="Q48" i="2"/>
  <c r="P48" i="2"/>
  <c r="O48" i="2"/>
  <c r="N48" i="2"/>
  <c r="M48" i="2"/>
  <c r="S47" i="2"/>
  <c r="R47" i="2"/>
  <c r="Q47" i="2"/>
  <c r="P47" i="2"/>
  <c r="O47" i="2"/>
  <c r="N47" i="2"/>
  <c r="M47" i="2"/>
  <c r="S46" i="2"/>
  <c r="R46" i="2"/>
  <c r="Q46" i="2"/>
  <c r="P46" i="2"/>
  <c r="O46" i="2"/>
  <c r="N46" i="2"/>
  <c r="M46" i="2"/>
  <c r="S45" i="2"/>
  <c r="R45" i="2"/>
  <c r="Q45" i="2"/>
  <c r="P45" i="2"/>
  <c r="O45" i="2"/>
  <c r="N45" i="2"/>
  <c r="M45" i="2"/>
  <c r="S44" i="2"/>
  <c r="R44" i="2"/>
  <c r="Q44" i="2"/>
  <c r="P44" i="2"/>
  <c r="O44" i="2"/>
  <c r="N44" i="2"/>
  <c r="M44" i="2"/>
  <c r="S43" i="2"/>
  <c r="R43" i="2"/>
  <c r="Q43" i="2"/>
  <c r="P43" i="2"/>
  <c r="O43" i="2"/>
  <c r="N43" i="2"/>
  <c r="M43" i="2"/>
  <c r="S42" i="2"/>
  <c r="R42" i="2"/>
  <c r="Q42" i="2"/>
  <c r="P42" i="2"/>
  <c r="O42" i="2"/>
  <c r="N42" i="2"/>
  <c r="M42" i="2"/>
  <c r="S41" i="2"/>
  <c r="R41" i="2"/>
  <c r="Q41" i="2"/>
  <c r="P41" i="2"/>
  <c r="O41" i="2"/>
  <c r="N41" i="2"/>
  <c r="M41" i="2"/>
  <c r="S40" i="2"/>
  <c r="R40" i="2"/>
  <c r="Q40" i="2"/>
  <c r="P40" i="2"/>
  <c r="O40" i="2"/>
  <c r="N40" i="2"/>
  <c r="M40" i="2"/>
  <c r="S39" i="2"/>
  <c r="R39" i="2"/>
  <c r="Q39" i="2"/>
  <c r="P39" i="2"/>
  <c r="O39" i="2"/>
  <c r="N39" i="2"/>
  <c r="M39" i="2"/>
  <c r="S37" i="2"/>
  <c r="R37" i="2"/>
  <c r="Q37" i="2"/>
  <c r="P37" i="2"/>
  <c r="O37" i="2"/>
  <c r="N37" i="2"/>
  <c r="M37" i="2"/>
  <c r="L37" i="2"/>
  <c r="K37" i="2"/>
  <c r="J37" i="2"/>
  <c r="I37" i="2"/>
  <c r="H37" i="2"/>
  <c r="G37" i="2"/>
  <c r="F37" i="2"/>
  <c r="E37" i="2"/>
  <c r="S36" i="2"/>
  <c r="R36" i="2"/>
  <c r="Q36" i="2"/>
  <c r="P36" i="2"/>
  <c r="O36" i="2"/>
  <c r="N36" i="2"/>
  <c r="M36" i="2"/>
  <c r="S35" i="2"/>
  <c r="R35" i="2"/>
  <c r="Q35" i="2"/>
  <c r="P35" i="2"/>
  <c r="O35" i="2"/>
  <c r="N35" i="2"/>
  <c r="M35" i="2"/>
  <c r="S34" i="2"/>
  <c r="R34" i="2"/>
  <c r="Q34" i="2"/>
  <c r="P34" i="2"/>
  <c r="O34" i="2"/>
  <c r="N34" i="2"/>
  <c r="M34" i="2"/>
  <c r="S33" i="2"/>
  <c r="R33" i="2"/>
  <c r="Q33" i="2"/>
  <c r="P33" i="2"/>
  <c r="O33" i="2"/>
  <c r="N33" i="2"/>
  <c r="M33" i="2"/>
  <c r="S32" i="2"/>
  <c r="R32" i="2"/>
  <c r="Q32" i="2"/>
  <c r="P32" i="2"/>
  <c r="O32" i="2"/>
  <c r="N32" i="2"/>
  <c r="M32" i="2"/>
  <c r="S31" i="2"/>
  <c r="R31" i="2"/>
  <c r="Q31" i="2"/>
  <c r="P31" i="2"/>
  <c r="O31" i="2"/>
  <c r="N31" i="2"/>
  <c r="M31" i="2"/>
  <c r="S30" i="2"/>
  <c r="R30" i="2"/>
  <c r="Q30" i="2"/>
  <c r="P30" i="2"/>
  <c r="O30" i="2"/>
  <c r="N30" i="2"/>
  <c r="M30" i="2"/>
  <c r="S29" i="2"/>
  <c r="R29" i="2"/>
  <c r="Q29" i="2"/>
  <c r="P29" i="2"/>
  <c r="O29" i="2"/>
  <c r="N29" i="2"/>
  <c r="M29" i="2"/>
  <c r="S28" i="2"/>
  <c r="R28" i="2"/>
  <c r="Q28" i="2"/>
  <c r="P28" i="2"/>
  <c r="O28" i="2"/>
  <c r="N28" i="2"/>
  <c r="M28" i="2"/>
  <c r="S27" i="2"/>
  <c r="R27" i="2"/>
  <c r="Q27" i="2"/>
  <c r="P27" i="2"/>
  <c r="O27" i="2"/>
  <c r="N27" i="2"/>
  <c r="M27" i="2"/>
  <c r="S25" i="2"/>
  <c r="R25" i="2"/>
  <c r="Q25" i="2"/>
  <c r="P25" i="2"/>
  <c r="O25" i="2"/>
  <c r="N25" i="2"/>
  <c r="M25" i="2"/>
  <c r="L25" i="2"/>
  <c r="K25" i="2"/>
  <c r="J25" i="2"/>
  <c r="I25" i="2"/>
  <c r="H25" i="2"/>
  <c r="G25" i="2"/>
  <c r="F25" i="2"/>
  <c r="E25" i="2"/>
  <c r="S24" i="2"/>
  <c r="R24" i="2"/>
  <c r="Q24" i="2"/>
  <c r="P24" i="2"/>
  <c r="O24" i="2"/>
  <c r="N24" i="2"/>
  <c r="M24" i="2"/>
  <c r="S23" i="2"/>
  <c r="R23" i="2"/>
  <c r="Q23" i="2"/>
  <c r="P23" i="2"/>
  <c r="O23" i="2"/>
  <c r="N23" i="2"/>
  <c r="M23" i="2"/>
  <c r="S22" i="2"/>
  <c r="R22" i="2"/>
  <c r="Q22" i="2"/>
  <c r="P22" i="2"/>
  <c r="O22" i="2"/>
  <c r="N22" i="2"/>
  <c r="M22" i="2"/>
  <c r="S21" i="2"/>
  <c r="R21" i="2"/>
  <c r="Q21" i="2"/>
  <c r="P21" i="2"/>
  <c r="O21" i="2"/>
  <c r="N21" i="2"/>
  <c r="M21" i="2"/>
  <c r="S20" i="2"/>
  <c r="R20" i="2"/>
  <c r="Q20" i="2"/>
  <c r="P20" i="2"/>
  <c r="O20" i="2"/>
  <c r="N20" i="2"/>
  <c r="M20" i="2"/>
  <c r="S19" i="2"/>
  <c r="R19" i="2"/>
  <c r="Q19" i="2"/>
  <c r="P19" i="2"/>
  <c r="O19" i="2"/>
  <c r="N19" i="2"/>
  <c r="M19" i="2"/>
  <c r="S18" i="2"/>
  <c r="R18" i="2"/>
  <c r="Q18" i="2"/>
  <c r="P18" i="2"/>
  <c r="O18" i="2"/>
  <c r="N18" i="2"/>
  <c r="M18" i="2"/>
  <c r="S17" i="2"/>
  <c r="R17" i="2"/>
  <c r="Q17" i="2"/>
  <c r="P17" i="2"/>
  <c r="O17" i="2"/>
  <c r="N17" i="2"/>
  <c r="M17" i="2"/>
  <c r="S16" i="2"/>
  <c r="R16" i="2"/>
  <c r="Q16" i="2"/>
  <c r="P16" i="2"/>
  <c r="O16" i="2"/>
  <c r="N16" i="2"/>
  <c r="M16" i="2"/>
  <c r="S15" i="2"/>
  <c r="R15" i="2"/>
  <c r="Q15" i="2"/>
  <c r="P15" i="2"/>
  <c r="O15" i="2"/>
  <c r="N15" i="2"/>
  <c r="M15" i="2"/>
  <c r="S14" i="2"/>
  <c r="R14" i="2"/>
  <c r="Q14" i="2"/>
  <c r="P14" i="2"/>
  <c r="O14" i="2"/>
  <c r="N14" i="2"/>
  <c r="M14" i="2"/>
  <c r="S12" i="2"/>
  <c r="R12" i="2"/>
  <c r="Q12" i="2"/>
  <c r="P12" i="2"/>
  <c r="O12" i="2"/>
  <c r="N12" i="2"/>
  <c r="M12" i="2"/>
  <c r="L12" i="2"/>
  <c r="K12" i="2"/>
  <c r="J12" i="2"/>
  <c r="I12" i="2"/>
  <c r="H12" i="2"/>
  <c r="G12" i="2"/>
  <c r="F12" i="2"/>
  <c r="E12" i="2"/>
  <c r="S11" i="2"/>
  <c r="R11" i="2"/>
  <c r="Q11" i="2"/>
  <c r="P11" i="2"/>
  <c r="O11" i="2"/>
  <c r="N11" i="2"/>
  <c r="M11" i="2"/>
  <c r="S10" i="2"/>
  <c r="R10" i="2"/>
  <c r="Q10" i="2"/>
  <c r="P10" i="2"/>
  <c r="O10" i="2"/>
  <c r="N10" i="2"/>
  <c r="M10" i="2"/>
  <c r="S9" i="2"/>
  <c r="R9" i="2"/>
  <c r="Q9" i="2"/>
  <c r="P9" i="2"/>
  <c r="O9" i="2"/>
  <c r="N9" i="2"/>
  <c r="M9" i="2"/>
  <c r="S8" i="2"/>
  <c r="R8" i="2"/>
  <c r="Q8" i="2"/>
  <c r="P8" i="2"/>
  <c r="O8" i="2"/>
  <c r="N8" i="2"/>
  <c r="M8" i="2"/>
  <c r="S7" i="2"/>
  <c r="R7" i="2"/>
  <c r="Q7" i="2"/>
  <c r="P7" i="2"/>
  <c r="O7" i="2"/>
  <c r="N7" i="2"/>
  <c r="M7" i="2"/>
  <c r="S6" i="2"/>
  <c r="R6" i="2"/>
  <c r="Q6" i="2"/>
  <c r="P6" i="2"/>
  <c r="O6" i="2"/>
  <c r="N6" i="2"/>
  <c r="M6" i="2"/>
  <c r="S5" i="2"/>
  <c r="R5" i="2"/>
  <c r="Q5" i="2"/>
  <c r="P5" i="2"/>
  <c r="O5" i="2"/>
  <c r="N5" i="2"/>
  <c r="M5" i="2"/>
  <c r="S4" i="2"/>
  <c r="R4" i="2"/>
  <c r="Q4" i="2"/>
  <c r="P4" i="2"/>
  <c r="O4" i="2"/>
  <c r="N4" i="2"/>
  <c r="M4" i="2"/>
  <c r="S3" i="2"/>
  <c r="R3" i="2"/>
  <c r="Q3" i="2"/>
  <c r="P3" i="2"/>
  <c r="O3" i="2"/>
  <c r="N3" i="2"/>
  <c r="M3" i="2"/>
  <c r="S2" i="2"/>
  <c r="R2" i="2"/>
  <c r="Q2" i="2"/>
  <c r="P2" i="2"/>
  <c r="O2" i="2"/>
  <c r="N2" i="2"/>
  <c r="M2" i="2"/>
  <c r="J1268" i="1"/>
  <c r="I1268" i="1"/>
  <c r="H1268" i="1"/>
  <c r="G1268" i="1"/>
  <c r="F1268" i="1"/>
  <c r="E1268" i="1"/>
  <c r="J1267" i="1"/>
  <c r="I1267" i="1"/>
  <c r="H1267" i="1"/>
  <c r="G1267" i="1"/>
  <c r="F1267" i="1"/>
  <c r="E1267" i="1"/>
  <c r="J1266" i="1"/>
  <c r="I1266" i="1"/>
  <c r="H1266" i="1"/>
  <c r="G1266" i="1"/>
  <c r="F1266" i="1"/>
  <c r="E1266" i="1"/>
  <c r="J1265" i="1"/>
  <c r="I1265" i="1"/>
  <c r="H1265" i="1"/>
  <c r="G1265" i="1"/>
  <c r="F1265" i="1"/>
  <c r="E1265" i="1"/>
  <c r="J1264" i="1"/>
  <c r="I1264" i="1"/>
  <c r="H1264" i="1"/>
  <c r="G1264" i="1"/>
  <c r="F1264" i="1"/>
  <c r="E1264" i="1"/>
  <c r="L1241" i="1"/>
  <c r="L1243" i="1" s="1"/>
  <c r="K1241" i="1"/>
  <c r="K1243" i="1" s="1"/>
  <c r="R1243" i="1" s="1"/>
  <c r="F1254" i="1" s="1"/>
  <c r="I1288" i="1" s="1"/>
  <c r="J1241" i="1"/>
  <c r="J1243" i="1" s="1"/>
  <c r="I1241" i="1"/>
  <c r="I1243" i="1" s="1"/>
  <c r="H1241" i="1"/>
  <c r="H1243" i="1" s="1"/>
  <c r="G1241" i="1"/>
  <c r="G1243" i="1" s="1"/>
  <c r="N1243" i="1" s="1"/>
  <c r="E1253" i="1" s="1"/>
  <c r="F1241" i="1"/>
  <c r="F1243" i="1" s="1"/>
  <c r="E1241" i="1"/>
  <c r="E1243" i="1" s="1"/>
  <c r="S1007" i="1"/>
  <c r="R1007" i="1"/>
  <c r="Q1007" i="1"/>
  <c r="P1007" i="1"/>
  <c r="O1007" i="1"/>
  <c r="N1007" i="1"/>
  <c r="M1007" i="1"/>
  <c r="S1006" i="1"/>
  <c r="R1006" i="1"/>
  <c r="Q1006" i="1"/>
  <c r="P1006" i="1"/>
  <c r="O1006" i="1"/>
  <c r="N1006" i="1"/>
  <c r="M1006" i="1"/>
  <c r="S1005" i="1"/>
  <c r="R1005" i="1"/>
  <c r="Q1005" i="1"/>
  <c r="P1005" i="1"/>
  <c r="O1005" i="1"/>
  <c r="N1005" i="1"/>
  <c r="M1005" i="1"/>
  <c r="S1004" i="1"/>
  <c r="R1004" i="1"/>
  <c r="Q1004" i="1"/>
  <c r="P1004" i="1"/>
  <c r="O1004" i="1"/>
  <c r="N1004" i="1"/>
  <c r="M1004" i="1"/>
  <c r="S1003" i="1"/>
  <c r="R1003" i="1"/>
  <c r="Q1003" i="1"/>
  <c r="P1003" i="1"/>
  <c r="O1003" i="1"/>
  <c r="N1003" i="1"/>
  <c r="M1003" i="1"/>
  <c r="S1002" i="1"/>
  <c r="R1002" i="1"/>
  <c r="Q1002" i="1"/>
  <c r="P1002" i="1"/>
  <c r="O1002" i="1"/>
  <c r="N1002" i="1"/>
  <c r="M1002" i="1"/>
  <c r="S1001" i="1"/>
  <c r="R1001" i="1"/>
  <c r="Q1001" i="1"/>
  <c r="P1001" i="1"/>
  <c r="O1001" i="1"/>
  <c r="N1001" i="1"/>
  <c r="M1001" i="1"/>
  <c r="S1000" i="1"/>
  <c r="R1000" i="1"/>
  <c r="Q1000" i="1"/>
  <c r="P1000" i="1"/>
  <c r="O1000" i="1"/>
  <c r="N1000" i="1"/>
  <c r="M1000" i="1"/>
  <c r="S999" i="1"/>
  <c r="R999" i="1"/>
  <c r="Q999" i="1"/>
  <c r="P999" i="1"/>
  <c r="O999" i="1"/>
  <c r="N999" i="1"/>
  <c r="M999" i="1"/>
  <c r="S998" i="1"/>
  <c r="R998" i="1"/>
  <c r="Q998" i="1"/>
  <c r="P998" i="1"/>
  <c r="O998" i="1"/>
  <c r="N998" i="1"/>
  <c r="M998" i="1"/>
  <c r="S997" i="1"/>
  <c r="R997" i="1"/>
  <c r="Q997" i="1"/>
  <c r="P997" i="1"/>
  <c r="O997" i="1"/>
  <c r="N997" i="1"/>
  <c r="M997" i="1"/>
  <c r="S996" i="1"/>
  <c r="R996" i="1"/>
  <c r="Q996" i="1"/>
  <c r="P996" i="1"/>
  <c r="O996" i="1"/>
  <c r="N996" i="1"/>
  <c r="M996" i="1"/>
  <c r="S995" i="1"/>
  <c r="R995" i="1"/>
  <c r="Q995" i="1"/>
  <c r="P995" i="1"/>
  <c r="O995" i="1"/>
  <c r="N995" i="1"/>
  <c r="M995" i="1"/>
  <c r="S994" i="1"/>
  <c r="R994" i="1"/>
  <c r="Q994" i="1"/>
  <c r="P994" i="1"/>
  <c r="O994" i="1"/>
  <c r="N994" i="1"/>
  <c r="M994" i="1"/>
  <c r="S993" i="1"/>
  <c r="R993" i="1"/>
  <c r="Q993" i="1"/>
  <c r="P993" i="1"/>
  <c r="O993" i="1"/>
  <c r="N993" i="1"/>
  <c r="M993" i="1"/>
  <c r="S992" i="1"/>
  <c r="R992" i="1"/>
  <c r="Q992" i="1"/>
  <c r="P992" i="1"/>
  <c r="O992" i="1"/>
  <c r="N992" i="1"/>
  <c r="M992" i="1"/>
  <c r="S991" i="1"/>
  <c r="R991" i="1"/>
  <c r="Q991" i="1"/>
  <c r="P991" i="1"/>
  <c r="O991" i="1"/>
  <c r="N991" i="1"/>
  <c r="M991" i="1"/>
  <c r="S990" i="1"/>
  <c r="R990" i="1"/>
  <c r="Q990" i="1"/>
  <c r="P990" i="1"/>
  <c r="O990" i="1"/>
  <c r="N990" i="1"/>
  <c r="M990" i="1"/>
  <c r="S989" i="1"/>
  <c r="R989" i="1"/>
  <c r="Q989" i="1"/>
  <c r="P989" i="1"/>
  <c r="O989" i="1"/>
  <c r="N989" i="1"/>
  <c r="M989" i="1"/>
  <c r="S988" i="1"/>
  <c r="R988" i="1"/>
  <c r="Q988" i="1"/>
  <c r="P988" i="1"/>
  <c r="O988" i="1"/>
  <c r="N988" i="1"/>
  <c r="M988" i="1"/>
  <c r="S987" i="1"/>
  <c r="R987" i="1"/>
  <c r="Q987" i="1"/>
  <c r="P987" i="1"/>
  <c r="O987" i="1"/>
  <c r="N987" i="1"/>
  <c r="M987" i="1"/>
  <c r="S986" i="1"/>
  <c r="R986" i="1"/>
  <c r="Q986" i="1"/>
  <c r="P986" i="1"/>
  <c r="O986" i="1"/>
  <c r="N986" i="1"/>
  <c r="M986" i="1"/>
  <c r="S985" i="1"/>
  <c r="R985" i="1"/>
  <c r="Q985" i="1"/>
  <c r="P985" i="1"/>
  <c r="O985" i="1"/>
  <c r="N985" i="1"/>
  <c r="M985" i="1"/>
  <c r="S984" i="1"/>
  <c r="R984" i="1"/>
  <c r="Q984" i="1"/>
  <c r="P984" i="1"/>
  <c r="O984" i="1"/>
  <c r="N984" i="1"/>
  <c r="M984" i="1"/>
  <c r="S983" i="1"/>
  <c r="R983" i="1"/>
  <c r="Q983" i="1"/>
  <c r="P983" i="1"/>
  <c r="O983" i="1"/>
  <c r="N983" i="1"/>
  <c r="M983" i="1"/>
  <c r="S982" i="1"/>
  <c r="R982" i="1"/>
  <c r="Q982" i="1"/>
  <c r="P982" i="1"/>
  <c r="O982" i="1"/>
  <c r="N982" i="1"/>
  <c r="M982" i="1"/>
  <c r="S981" i="1"/>
  <c r="R981" i="1"/>
  <c r="Q981" i="1"/>
  <c r="P981" i="1"/>
  <c r="O981" i="1"/>
  <c r="N981" i="1"/>
  <c r="M981" i="1"/>
  <c r="S980" i="1"/>
  <c r="R980" i="1"/>
  <c r="Q980" i="1"/>
  <c r="P980" i="1"/>
  <c r="O980" i="1"/>
  <c r="N980" i="1"/>
  <c r="M980" i="1"/>
  <c r="S979" i="1"/>
  <c r="R979" i="1"/>
  <c r="Q979" i="1"/>
  <c r="P979" i="1"/>
  <c r="O979" i="1"/>
  <c r="N979" i="1"/>
  <c r="M979" i="1"/>
  <c r="S978" i="1"/>
  <c r="R978" i="1"/>
  <c r="Q978" i="1"/>
  <c r="P978" i="1"/>
  <c r="O978" i="1"/>
  <c r="N978" i="1"/>
  <c r="M978" i="1"/>
  <c r="S977" i="1"/>
  <c r="R977" i="1"/>
  <c r="Q977" i="1"/>
  <c r="P977" i="1"/>
  <c r="O977" i="1"/>
  <c r="N977" i="1"/>
  <c r="M977" i="1"/>
  <c r="S976" i="1"/>
  <c r="R976" i="1"/>
  <c r="Q976" i="1"/>
  <c r="P976" i="1"/>
  <c r="O976" i="1"/>
  <c r="N976" i="1"/>
  <c r="M976" i="1"/>
  <c r="S975" i="1"/>
  <c r="R975" i="1"/>
  <c r="Q975" i="1"/>
  <c r="P975" i="1"/>
  <c r="O975" i="1"/>
  <c r="N975" i="1"/>
  <c r="M975" i="1"/>
  <c r="S974" i="1"/>
  <c r="R974" i="1"/>
  <c r="Q974" i="1"/>
  <c r="P974" i="1"/>
  <c r="O974" i="1"/>
  <c r="N974" i="1"/>
  <c r="M974" i="1"/>
  <c r="S973" i="1"/>
  <c r="R973" i="1"/>
  <c r="Q973" i="1"/>
  <c r="P973" i="1"/>
  <c r="O973" i="1"/>
  <c r="N973" i="1"/>
  <c r="M973" i="1"/>
  <c r="S972" i="1"/>
  <c r="R972" i="1"/>
  <c r="Q972" i="1"/>
  <c r="P972" i="1"/>
  <c r="O972" i="1"/>
  <c r="N972" i="1"/>
  <c r="M972" i="1"/>
  <c r="S971" i="1"/>
  <c r="R971" i="1"/>
  <c r="Q971" i="1"/>
  <c r="P971" i="1"/>
  <c r="O971" i="1"/>
  <c r="N971" i="1"/>
  <c r="M971" i="1"/>
  <c r="S970" i="1"/>
  <c r="R970" i="1"/>
  <c r="Q970" i="1"/>
  <c r="P970" i="1"/>
  <c r="O970" i="1"/>
  <c r="N970" i="1"/>
  <c r="M970" i="1"/>
  <c r="S969" i="1"/>
  <c r="R969" i="1"/>
  <c r="Q969" i="1"/>
  <c r="P969" i="1"/>
  <c r="O969" i="1"/>
  <c r="N969" i="1"/>
  <c r="M969" i="1"/>
  <c r="S968" i="1"/>
  <c r="R968" i="1"/>
  <c r="Q968" i="1"/>
  <c r="P968" i="1"/>
  <c r="O968" i="1"/>
  <c r="N968" i="1"/>
  <c r="M968" i="1"/>
  <c r="S967" i="1"/>
  <c r="R967" i="1"/>
  <c r="Q967" i="1"/>
  <c r="P967" i="1"/>
  <c r="O967" i="1"/>
  <c r="N967" i="1"/>
  <c r="M967" i="1"/>
  <c r="S966" i="1"/>
  <c r="R966" i="1"/>
  <c r="Q966" i="1"/>
  <c r="P966" i="1"/>
  <c r="O966" i="1"/>
  <c r="N966" i="1"/>
  <c r="M966" i="1"/>
  <c r="S965" i="1"/>
  <c r="R965" i="1"/>
  <c r="Q965" i="1"/>
  <c r="P965" i="1"/>
  <c r="O965" i="1"/>
  <c r="N965" i="1"/>
  <c r="M965" i="1"/>
  <c r="S964" i="1"/>
  <c r="R964" i="1"/>
  <c r="Q964" i="1"/>
  <c r="P964" i="1"/>
  <c r="O964" i="1"/>
  <c r="N964" i="1"/>
  <c r="M964" i="1"/>
  <c r="S963" i="1"/>
  <c r="R963" i="1"/>
  <c r="Q963" i="1"/>
  <c r="P963" i="1"/>
  <c r="O963" i="1"/>
  <c r="N963" i="1"/>
  <c r="M963" i="1"/>
  <c r="S962" i="1"/>
  <c r="R962" i="1"/>
  <c r="Q962" i="1"/>
  <c r="P962" i="1"/>
  <c r="O962" i="1"/>
  <c r="N962" i="1"/>
  <c r="M962" i="1"/>
  <c r="S961" i="1"/>
  <c r="R961" i="1"/>
  <c r="Q961" i="1"/>
  <c r="P961" i="1"/>
  <c r="O961" i="1"/>
  <c r="N961" i="1"/>
  <c r="M961" i="1"/>
  <c r="S960" i="1"/>
  <c r="R960" i="1"/>
  <c r="Q960" i="1"/>
  <c r="P960" i="1"/>
  <c r="O960" i="1"/>
  <c r="N960" i="1"/>
  <c r="M960" i="1"/>
  <c r="S959" i="1"/>
  <c r="R959" i="1"/>
  <c r="Q959" i="1"/>
  <c r="P959" i="1"/>
  <c r="O959" i="1"/>
  <c r="N959" i="1"/>
  <c r="M959" i="1"/>
  <c r="S958" i="1"/>
  <c r="R958" i="1"/>
  <c r="Q958" i="1"/>
  <c r="P958" i="1"/>
  <c r="O958" i="1"/>
  <c r="N958" i="1"/>
  <c r="M958" i="1"/>
  <c r="S957" i="1"/>
  <c r="R957" i="1"/>
  <c r="Q957" i="1"/>
  <c r="P957" i="1"/>
  <c r="O957" i="1"/>
  <c r="N957" i="1"/>
  <c r="M957" i="1"/>
  <c r="S956" i="1"/>
  <c r="R956" i="1"/>
  <c r="Q956" i="1"/>
  <c r="P956" i="1"/>
  <c r="O956" i="1"/>
  <c r="N956" i="1"/>
  <c r="M956" i="1"/>
  <c r="S955" i="1"/>
  <c r="R955" i="1"/>
  <c r="Q955" i="1"/>
  <c r="P955" i="1"/>
  <c r="O955" i="1"/>
  <c r="N955" i="1"/>
  <c r="M955" i="1"/>
  <c r="S954" i="1"/>
  <c r="R954" i="1"/>
  <c r="Q954" i="1"/>
  <c r="P954" i="1"/>
  <c r="O954" i="1"/>
  <c r="N954" i="1"/>
  <c r="M954" i="1"/>
  <c r="S953" i="1"/>
  <c r="R953" i="1"/>
  <c r="Q953" i="1"/>
  <c r="P953" i="1"/>
  <c r="O953" i="1"/>
  <c r="N953" i="1"/>
  <c r="M953" i="1"/>
  <c r="S952" i="1"/>
  <c r="R952" i="1"/>
  <c r="Q952" i="1"/>
  <c r="P952" i="1"/>
  <c r="O952" i="1"/>
  <c r="N952" i="1"/>
  <c r="M952" i="1"/>
  <c r="S951" i="1"/>
  <c r="R951" i="1"/>
  <c r="Q951" i="1"/>
  <c r="P951" i="1"/>
  <c r="O951" i="1"/>
  <c r="N951" i="1"/>
  <c r="M951" i="1"/>
  <c r="S950" i="1"/>
  <c r="R950" i="1"/>
  <c r="Q950" i="1"/>
  <c r="P950" i="1"/>
  <c r="O950" i="1"/>
  <c r="N950" i="1"/>
  <c r="M950" i="1"/>
  <c r="S949" i="1"/>
  <c r="R949" i="1"/>
  <c r="Q949" i="1"/>
  <c r="P949" i="1"/>
  <c r="O949" i="1"/>
  <c r="N949" i="1"/>
  <c r="M949" i="1"/>
  <c r="S948" i="1"/>
  <c r="R948" i="1"/>
  <c r="Q948" i="1"/>
  <c r="P948" i="1"/>
  <c r="O948" i="1"/>
  <c r="N948" i="1"/>
  <c r="M948" i="1"/>
  <c r="S947" i="1"/>
  <c r="R947" i="1"/>
  <c r="Q947" i="1"/>
  <c r="P947" i="1"/>
  <c r="O947" i="1"/>
  <c r="N947" i="1"/>
  <c r="M947" i="1"/>
  <c r="S946" i="1"/>
  <c r="R946" i="1"/>
  <c r="Q946" i="1"/>
  <c r="P946" i="1"/>
  <c r="O946" i="1"/>
  <c r="N946" i="1"/>
  <c r="M946" i="1"/>
  <c r="S945" i="1"/>
  <c r="R945" i="1"/>
  <c r="Q945" i="1"/>
  <c r="P945" i="1"/>
  <c r="O945" i="1"/>
  <c r="N945" i="1"/>
  <c r="M945" i="1"/>
  <c r="S944" i="1"/>
  <c r="R944" i="1"/>
  <c r="Q944" i="1"/>
  <c r="P944" i="1"/>
  <c r="O944" i="1"/>
  <c r="N944" i="1"/>
  <c r="M944" i="1"/>
  <c r="S943" i="1"/>
  <c r="R943" i="1"/>
  <c r="Q943" i="1"/>
  <c r="P943" i="1"/>
  <c r="O943" i="1"/>
  <c r="N943" i="1"/>
  <c r="M943" i="1"/>
  <c r="S942" i="1"/>
  <c r="R942" i="1"/>
  <c r="Q942" i="1"/>
  <c r="P942" i="1"/>
  <c r="O942" i="1"/>
  <c r="N942" i="1"/>
  <c r="M942" i="1"/>
  <c r="S941" i="1"/>
  <c r="R941" i="1"/>
  <c r="Q941" i="1"/>
  <c r="P941" i="1"/>
  <c r="O941" i="1"/>
  <c r="N941" i="1"/>
  <c r="M941" i="1"/>
  <c r="S940" i="1"/>
  <c r="R940" i="1"/>
  <c r="Q940" i="1"/>
  <c r="P940" i="1"/>
  <c r="O940" i="1"/>
  <c r="N940" i="1"/>
  <c r="M940" i="1"/>
  <c r="S939" i="1"/>
  <c r="R939" i="1"/>
  <c r="Q939" i="1"/>
  <c r="P939" i="1"/>
  <c r="O939" i="1"/>
  <c r="N939" i="1"/>
  <c r="M939" i="1"/>
  <c r="S938" i="1"/>
  <c r="R938" i="1"/>
  <c r="Q938" i="1"/>
  <c r="P938" i="1"/>
  <c r="O938" i="1"/>
  <c r="N938" i="1"/>
  <c r="M938" i="1"/>
  <c r="S937" i="1"/>
  <c r="R937" i="1"/>
  <c r="Q937" i="1"/>
  <c r="P937" i="1"/>
  <c r="O937" i="1"/>
  <c r="N937" i="1"/>
  <c r="M937" i="1"/>
  <c r="S936" i="1"/>
  <c r="R936" i="1"/>
  <c r="Q936" i="1"/>
  <c r="P936" i="1"/>
  <c r="O936" i="1"/>
  <c r="N936" i="1"/>
  <c r="M936" i="1"/>
  <c r="S935" i="1"/>
  <c r="R935" i="1"/>
  <c r="Q935" i="1"/>
  <c r="P935" i="1"/>
  <c r="O935" i="1"/>
  <c r="N935" i="1"/>
  <c r="M935" i="1"/>
  <c r="S934" i="1"/>
  <c r="R934" i="1"/>
  <c r="Q934" i="1"/>
  <c r="P934" i="1"/>
  <c r="O934" i="1"/>
  <c r="N934" i="1"/>
  <c r="M934" i="1"/>
  <c r="S933" i="1"/>
  <c r="R933" i="1"/>
  <c r="Q933" i="1"/>
  <c r="P933" i="1"/>
  <c r="O933" i="1"/>
  <c r="N933" i="1"/>
  <c r="M933" i="1"/>
  <c r="S932" i="1"/>
  <c r="R932" i="1"/>
  <c r="Q932" i="1"/>
  <c r="P932" i="1"/>
  <c r="O932" i="1"/>
  <c r="N932" i="1"/>
  <c r="M932" i="1"/>
  <c r="S931" i="1"/>
  <c r="R931" i="1"/>
  <c r="Q931" i="1"/>
  <c r="P931" i="1"/>
  <c r="O931" i="1"/>
  <c r="N931" i="1"/>
  <c r="M931" i="1"/>
  <c r="S930" i="1"/>
  <c r="R930" i="1"/>
  <c r="Q930" i="1"/>
  <c r="P930" i="1"/>
  <c r="O930" i="1"/>
  <c r="N930" i="1"/>
  <c r="M930" i="1"/>
  <c r="S929" i="1"/>
  <c r="R929" i="1"/>
  <c r="Q929" i="1"/>
  <c r="P929" i="1"/>
  <c r="O929" i="1"/>
  <c r="N929" i="1"/>
  <c r="M929" i="1"/>
  <c r="S928" i="1"/>
  <c r="R928" i="1"/>
  <c r="Q928" i="1"/>
  <c r="P928" i="1"/>
  <c r="O928" i="1"/>
  <c r="N928" i="1"/>
  <c r="M928" i="1"/>
  <c r="S927" i="1"/>
  <c r="R927" i="1"/>
  <c r="Q927" i="1"/>
  <c r="P927" i="1"/>
  <c r="O927" i="1"/>
  <c r="N927" i="1"/>
  <c r="M927" i="1"/>
  <c r="S926" i="1"/>
  <c r="R926" i="1"/>
  <c r="Q926" i="1"/>
  <c r="P926" i="1"/>
  <c r="O926" i="1"/>
  <c r="N926" i="1"/>
  <c r="M926" i="1"/>
  <c r="S925" i="1"/>
  <c r="R925" i="1"/>
  <c r="Q925" i="1"/>
  <c r="P925" i="1"/>
  <c r="O925" i="1"/>
  <c r="N925" i="1"/>
  <c r="M925" i="1"/>
  <c r="S924" i="1"/>
  <c r="R924" i="1"/>
  <c r="Q924" i="1"/>
  <c r="P924" i="1"/>
  <c r="O924" i="1"/>
  <c r="N924" i="1"/>
  <c r="M924" i="1"/>
  <c r="S923" i="1"/>
  <c r="R923" i="1"/>
  <c r="Q923" i="1"/>
  <c r="P923" i="1"/>
  <c r="O923" i="1"/>
  <c r="N923" i="1"/>
  <c r="M923" i="1"/>
  <c r="S922" i="1"/>
  <c r="R922" i="1"/>
  <c r="Q922" i="1"/>
  <c r="P922" i="1"/>
  <c r="O922" i="1"/>
  <c r="N922" i="1"/>
  <c r="M922" i="1"/>
  <c r="S921" i="1"/>
  <c r="R921" i="1"/>
  <c r="Q921" i="1"/>
  <c r="P921" i="1"/>
  <c r="O921" i="1"/>
  <c r="N921" i="1"/>
  <c r="M921" i="1"/>
  <c r="S920" i="1"/>
  <c r="R920" i="1"/>
  <c r="Q920" i="1"/>
  <c r="P920" i="1"/>
  <c r="O920" i="1"/>
  <c r="N920" i="1"/>
  <c r="M920" i="1"/>
  <c r="S919" i="1"/>
  <c r="R919" i="1"/>
  <c r="Q919" i="1"/>
  <c r="P919" i="1"/>
  <c r="O919" i="1"/>
  <c r="N919" i="1"/>
  <c r="M919" i="1"/>
  <c r="S918" i="1"/>
  <c r="R918" i="1"/>
  <c r="Q918" i="1"/>
  <c r="P918" i="1"/>
  <c r="O918" i="1"/>
  <c r="N918" i="1"/>
  <c r="M918" i="1"/>
  <c r="S917" i="1"/>
  <c r="R917" i="1"/>
  <c r="Q917" i="1"/>
  <c r="P917" i="1"/>
  <c r="O917" i="1"/>
  <c r="N917" i="1"/>
  <c r="M917" i="1"/>
  <c r="S916" i="1"/>
  <c r="R916" i="1"/>
  <c r="Q916" i="1"/>
  <c r="P916" i="1"/>
  <c r="O916" i="1"/>
  <c r="N916" i="1"/>
  <c r="M916" i="1"/>
  <c r="S915" i="1"/>
  <c r="R915" i="1"/>
  <c r="Q915" i="1"/>
  <c r="P915" i="1"/>
  <c r="O915" i="1"/>
  <c r="N915" i="1"/>
  <c r="M915" i="1"/>
  <c r="S914" i="1"/>
  <c r="R914" i="1"/>
  <c r="Q914" i="1"/>
  <c r="P914" i="1"/>
  <c r="O914" i="1"/>
  <c r="N914" i="1"/>
  <c r="M914" i="1"/>
  <c r="S913" i="1"/>
  <c r="R913" i="1"/>
  <c r="Q913" i="1"/>
  <c r="P913" i="1"/>
  <c r="O913" i="1"/>
  <c r="N913" i="1"/>
  <c r="M913" i="1"/>
  <c r="S912" i="1"/>
  <c r="R912" i="1"/>
  <c r="Q912" i="1"/>
  <c r="P912" i="1"/>
  <c r="O912" i="1"/>
  <c r="N912" i="1"/>
  <c r="M912" i="1"/>
  <c r="S911" i="1"/>
  <c r="R911" i="1"/>
  <c r="Q911" i="1"/>
  <c r="P911" i="1"/>
  <c r="O911" i="1"/>
  <c r="N911" i="1"/>
  <c r="M911" i="1"/>
  <c r="S910" i="1"/>
  <c r="R910" i="1"/>
  <c r="Q910" i="1"/>
  <c r="P910" i="1"/>
  <c r="O910" i="1"/>
  <c r="N910" i="1"/>
  <c r="M910" i="1"/>
  <c r="S909" i="1"/>
  <c r="R909" i="1"/>
  <c r="Q909" i="1"/>
  <c r="P909" i="1"/>
  <c r="O909" i="1"/>
  <c r="N909" i="1"/>
  <c r="M909" i="1"/>
  <c r="S908" i="1"/>
  <c r="R908" i="1"/>
  <c r="Q908" i="1"/>
  <c r="P908" i="1"/>
  <c r="O908" i="1"/>
  <c r="N908" i="1"/>
  <c r="M908" i="1"/>
  <c r="S907" i="1"/>
  <c r="R907" i="1"/>
  <c r="Q907" i="1"/>
  <c r="P907" i="1"/>
  <c r="O907" i="1"/>
  <c r="N907" i="1"/>
  <c r="M907" i="1"/>
  <c r="S906" i="1"/>
  <c r="R906" i="1"/>
  <c r="Q906" i="1"/>
  <c r="P906" i="1"/>
  <c r="O906" i="1"/>
  <c r="N906" i="1"/>
  <c r="M906" i="1"/>
  <c r="S905" i="1"/>
  <c r="R905" i="1"/>
  <c r="Q905" i="1"/>
  <c r="P905" i="1"/>
  <c r="O905" i="1"/>
  <c r="N905" i="1"/>
  <c r="M905" i="1"/>
  <c r="S904" i="1"/>
  <c r="R904" i="1"/>
  <c r="Q904" i="1"/>
  <c r="P904" i="1"/>
  <c r="O904" i="1"/>
  <c r="N904" i="1"/>
  <c r="M904" i="1"/>
  <c r="S903" i="1"/>
  <c r="R903" i="1"/>
  <c r="Q903" i="1"/>
  <c r="P903" i="1"/>
  <c r="O903" i="1"/>
  <c r="N903" i="1"/>
  <c r="M903" i="1"/>
  <c r="S902" i="1"/>
  <c r="R902" i="1"/>
  <c r="Q902" i="1"/>
  <c r="P902" i="1"/>
  <c r="O902" i="1"/>
  <c r="N902" i="1"/>
  <c r="M902" i="1"/>
  <c r="S901" i="1"/>
  <c r="R901" i="1"/>
  <c r="Q901" i="1"/>
  <c r="P901" i="1"/>
  <c r="O901" i="1"/>
  <c r="N901" i="1"/>
  <c r="M901" i="1"/>
  <c r="S900" i="1"/>
  <c r="R900" i="1"/>
  <c r="Q900" i="1"/>
  <c r="P900" i="1"/>
  <c r="O900" i="1"/>
  <c r="N900" i="1"/>
  <c r="M900" i="1"/>
  <c r="S899" i="1"/>
  <c r="R899" i="1"/>
  <c r="Q899" i="1"/>
  <c r="P899" i="1"/>
  <c r="O899" i="1"/>
  <c r="N899" i="1"/>
  <c r="M899" i="1"/>
  <c r="S898" i="1"/>
  <c r="R898" i="1"/>
  <c r="Q898" i="1"/>
  <c r="P898" i="1"/>
  <c r="O898" i="1"/>
  <c r="N898" i="1"/>
  <c r="M898" i="1"/>
  <c r="S897" i="1"/>
  <c r="R897" i="1"/>
  <c r="Q897" i="1"/>
  <c r="P897" i="1"/>
  <c r="O897" i="1"/>
  <c r="N897" i="1"/>
  <c r="M897" i="1"/>
  <c r="S896" i="1"/>
  <c r="R896" i="1"/>
  <c r="Q896" i="1"/>
  <c r="P896" i="1"/>
  <c r="O896" i="1"/>
  <c r="N896" i="1"/>
  <c r="M896" i="1"/>
  <c r="S895" i="1"/>
  <c r="R895" i="1"/>
  <c r="Q895" i="1"/>
  <c r="P895" i="1"/>
  <c r="O895" i="1"/>
  <c r="N895" i="1"/>
  <c r="M895" i="1"/>
  <c r="S894" i="1"/>
  <c r="R894" i="1"/>
  <c r="Q894" i="1"/>
  <c r="P894" i="1"/>
  <c r="O894" i="1"/>
  <c r="N894" i="1"/>
  <c r="M894" i="1"/>
  <c r="S893" i="1"/>
  <c r="R893" i="1"/>
  <c r="Q893" i="1"/>
  <c r="P893" i="1"/>
  <c r="O893" i="1"/>
  <c r="N893" i="1"/>
  <c r="M893" i="1"/>
  <c r="S892" i="1"/>
  <c r="R892" i="1"/>
  <c r="Q892" i="1"/>
  <c r="P892" i="1"/>
  <c r="O892" i="1"/>
  <c r="N892" i="1"/>
  <c r="M892" i="1"/>
  <c r="S891" i="1"/>
  <c r="R891" i="1"/>
  <c r="Q891" i="1"/>
  <c r="P891" i="1"/>
  <c r="O891" i="1"/>
  <c r="N891" i="1"/>
  <c r="M891" i="1"/>
  <c r="S890" i="1"/>
  <c r="R890" i="1"/>
  <c r="Q890" i="1"/>
  <c r="P890" i="1"/>
  <c r="O890" i="1"/>
  <c r="N890" i="1"/>
  <c r="M890" i="1"/>
  <c r="S889" i="1"/>
  <c r="R889" i="1"/>
  <c r="Q889" i="1"/>
  <c r="P889" i="1"/>
  <c r="O889" i="1"/>
  <c r="N889" i="1"/>
  <c r="M889" i="1"/>
  <c r="S888" i="1"/>
  <c r="R888" i="1"/>
  <c r="Q888" i="1"/>
  <c r="P888" i="1"/>
  <c r="O888" i="1"/>
  <c r="N888" i="1"/>
  <c r="M888" i="1"/>
  <c r="S887" i="1"/>
  <c r="R887" i="1"/>
  <c r="Q887" i="1"/>
  <c r="P887" i="1"/>
  <c r="O887" i="1"/>
  <c r="N887" i="1"/>
  <c r="M887" i="1"/>
  <c r="S886" i="1"/>
  <c r="R886" i="1"/>
  <c r="Q886" i="1"/>
  <c r="P886" i="1"/>
  <c r="O886" i="1"/>
  <c r="N886" i="1"/>
  <c r="M886" i="1"/>
  <c r="S885" i="1"/>
  <c r="R885" i="1"/>
  <c r="Q885" i="1"/>
  <c r="P885" i="1"/>
  <c r="O885" i="1"/>
  <c r="N885" i="1"/>
  <c r="M885" i="1"/>
  <c r="S884" i="1"/>
  <c r="R884" i="1"/>
  <c r="Q884" i="1"/>
  <c r="P884" i="1"/>
  <c r="O884" i="1"/>
  <c r="N884" i="1"/>
  <c r="M884" i="1"/>
  <c r="S883" i="1"/>
  <c r="R883" i="1"/>
  <c r="Q883" i="1"/>
  <c r="P883" i="1"/>
  <c r="O883" i="1"/>
  <c r="N883" i="1"/>
  <c r="M883" i="1"/>
  <c r="S882" i="1"/>
  <c r="R882" i="1"/>
  <c r="Q882" i="1"/>
  <c r="P882" i="1"/>
  <c r="O882" i="1"/>
  <c r="N882" i="1"/>
  <c r="M882" i="1"/>
  <c r="S881" i="1"/>
  <c r="R881" i="1"/>
  <c r="Q881" i="1"/>
  <c r="P881" i="1"/>
  <c r="O881" i="1"/>
  <c r="N881" i="1"/>
  <c r="M881" i="1"/>
  <c r="S880" i="1"/>
  <c r="R880" i="1"/>
  <c r="Q880" i="1"/>
  <c r="P880" i="1"/>
  <c r="O880" i="1"/>
  <c r="N880" i="1"/>
  <c r="M880" i="1"/>
  <c r="S879" i="1"/>
  <c r="R879" i="1"/>
  <c r="Q879" i="1"/>
  <c r="P879" i="1"/>
  <c r="O879" i="1"/>
  <c r="N879" i="1"/>
  <c r="M879" i="1"/>
  <c r="S878" i="1"/>
  <c r="R878" i="1"/>
  <c r="Q878" i="1"/>
  <c r="P878" i="1"/>
  <c r="O878" i="1"/>
  <c r="N878" i="1"/>
  <c r="M878" i="1"/>
  <c r="S877" i="1"/>
  <c r="R877" i="1"/>
  <c r="Q877" i="1"/>
  <c r="P877" i="1"/>
  <c r="O877" i="1"/>
  <c r="N877" i="1"/>
  <c r="M877" i="1"/>
  <c r="S876" i="1"/>
  <c r="R876" i="1"/>
  <c r="Q876" i="1"/>
  <c r="P876" i="1"/>
  <c r="O876" i="1"/>
  <c r="N876" i="1"/>
  <c r="M876" i="1"/>
  <c r="S875" i="1"/>
  <c r="R875" i="1"/>
  <c r="Q875" i="1"/>
  <c r="P875" i="1"/>
  <c r="O875" i="1"/>
  <c r="N875" i="1"/>
  <c r="M875" i="1"/>
  <c r="S874" i="1"/>
  <c r="R874" i="1"/>
  <c r="Q874" i="1"/>
  <c r="P874" i="1"/>
  <c r="O874" i="1"/>
  <c r="N874" i="1"/>
  <c r="M874" i="1"/>
  <c r="S873" i="1"/>
  <c r="R873" i="1"/>
  <c r="Q873" i="1"/>
  <c r="P873" i="1"/>
  <c r="O873" i="1"/>
  <c r="N873" i="1"/>
  <c r="M873" i="1"/>
  <c r="S872" i="1"/>
  <c r="R872" i="1"/>
  <c r="Q872" i="1"/>
  <c r="P872" i="1"/>
  <c r="O872" i="1"/>
  <c r="N872" i="1"/>
  <c r="M872" i="1"/>
  <c r="S871" i="1"/>
  <c r="R871" i="1"/>
  <c r="Q871" i="1"/>
  <c r="P871" i="1"/>
  <c r="O871" i="1"/>
  <c r="N871" i="1"/>
  <c r="M871" i="1"/>
  <c r="S870" i="1"/>
  <c r="R870" i="1"/>
  <c r="Q870" i="1"/>
  <c r="P870" i="1"/>
  <c r="O870" i="1"/>
  <c r="N870" i="1"/>
  <c r="M870" i="1"/>
  <c r="S869" i="1"/>
  <c r="R869" i="1"/>
  <c r="Q869" i="1"/>
  <c r="P869" i="1"/>
  <c r="O869" i="1"/>
  <c r="N869" i="1"/>
  <c r="M869" i="1"/>
  <c r="S868" i="1"/>
  <c r="R868" i="1"/>
  <c r="Q868" i="1"/>
  <c r="P868" i="1"/>
  <c r="O868" i="1"/>
  <c r="N868" i="1"/>
  <c r="M868" i="1"/>
  <c r="S867" i="1"/>
  <c r="R867" i="1"/>
  <c r="Q867" i="1"/>
  <c r="P867" i="1"/>
  <c r="O867" i="1"/>
  <c r="N867" i="1"/>
  <c r="M867" i="1"/>
  <c r="S866" i="1"/>
  <c r="R866" i="1"/>
  <c r="Q866" i="1"/>
  <c r="P866" i="1"/>
  <c r="O866" i="1"/>
  <c r="N866" i="1"/>
  <c r="M866" i="1"/>
  <c r="S865" i="1"/>
  <c r="R865" i="1"/>
  <c r="Q865" i="1"/>
  <c r="P865" i="1"/>
  <c r="O865" i="1"/>
  <c r="N865" i="1"/>
  <c r="M865" i="1"/>
  <c r="S864" i="1"/>
  <c r="R864" i="1"/>
  <c r="Q864" i="1"/>
  <c r="P864" i="1"/>
  <c r="O864" i="1"/>
  <c r="N864" i="1"/>
  <c r="M864" i="1"/>
  <c r="S863" i="1"/>
  <c r="R863" i="1"/>
  <c r="Q863" i="1"/>
  <c r="P863" i="1"/>
  <c r="O863" i="1"/>
  <c r="N863" i="1"/>
  <c r="M863" i="1"/>
  <c r="S862" i="1"/>
  <c r="R862" i="1"/>
  <c r="Q862" i="1"/>
  <c r="P862" i="1"/>
  <c r="O862" i="1"/>
  <c r="N862" i="1"/>
  <c r="M862" i="1"/>
  <c r="S861" i="1"/>
  <c r="R861" i="1"/>
  <c r="Q861" i="1"/>
  <c r="P861" i="1"/>
  <c r="O861" i="1"/>
  <c r="N861" i="1"/>
  <c r="M861" i="1"/>
  <c r="S860" i="1"/>
  <c r="R860" i="1"/>
  <c r="Q860" i="1"/>
  <c r="P860" i="1"/>
  <c r="O860" i="1"/>
  <c r="N860" i="1"/>
  <c r="M860" i="1"/>
  <c r="S859" i="1"/>
  <c r="R859" i="1"/>
  <c r="Q859" i="1"/>
  <c r="P859" i="1"/>
  <c r="O859" i="1"/>
  <c r="N859" i="1"/>
  <c r="M859" i="1"/>
  <c r="S858" i="1"/>
  <c r="R858" i="1"/>
  <c r="Q858" i="1"/>
  <c r="P858" i="1"/>
  <c r="O858" i="1"/>
  <c r="N858" i="1"/>
  <c r="M858" i="1"/>
  <c r="S857" i="1"/>
  <c r="R857" i="1"/>
  <c r="Q857" i="1"/>
  <c r="P857" i="1"/>
  <c r="O857" i="1"/>
  <c r="N857" i="1"/>
  <c r="M857" i="1"/>
  <c r="S856" i="1"/>
  <c r="R856" i="1"/>
  <c r="Q856" i="1"/>
  <c r="P856" i="1"/>
  <c r="O856" i="1"/>
  <c r="N856" i="1"/>
  <c r="M856" i="1"/>
  <c r="S855" i="1"/>
  <c r="R855" i="1"/>
  <c r="Q855" i="1"/>
  <c r="P855" i="1"/>
  <c r="O855" i="1"/>
  <c r="N855" i="1"/>
  <c r="M855" i="1"/>
  <c r="S854" i="1"/>
  <c r="R854" i="1"/>
  <c r="Q854" i="1"/>
  <c r="P854" i="1"/>
  <c r="O854" i="1"/>
  <c r="N854" i="1"/>
  <c r="M854" i="1"/>
  <c r="S853" i="1"/>
  <c r="R853" i="1"/>
  <c r="Q853" i="1"/>
  <c r="P853" i="1"/>
  <c r="O853" i="1"/>
  <c r="N853" i="1"/>
  <c r="M853" i="1"/>
  <c r="S852" i="1"/>
  <c r="R852" i="1"/>
  <c r="Q852" i="1"/>
  <c r="P852" i="1"/>
  <c r="O852" i="1"/>
  <c r="N852" i="1"/>
  <c r="M852" i="1"/>
  <c r="S851" i="1"/>
  <c r="R851" i="1"/>
  <c r="Q851" i="1"/>
  <c r="P851" i="1"/>
  <c r="O851" i="1"/>
  <c r="N851" i="1"/>
  <c r="M851" i="1"/>
  <c r="S850" i="1"/>
  <c r="R850" i="1"/>
  <c r="Q850" i="1"/>
  <c r="P850" i="1"/>
  <c r="O850" i="1"/>
  <c r="N850" i="1"/>
  <c r="M850" i="1"/>
  <c r="S849" i="1"/>
  <c r="R849" i="1"/>
  <c r="Q849" i="1"/>
  <c r="P849" i="1"/>
  <c r="O849" i="1"/>
  <c r="N849" i="1"/>
  <c r="M849" i="1"/>
  <c r="S848" i="1"/>
  <c r="R848" i="1"/>
  <c r="Q848" i="1"/>
  <c r="P848" i="1"/>
  <c r="O848" i="1"/>
  <c r="N848" i="1"/>
  <c r="M848" i="1"/>
  <c r="S847" i="1"/>
  <c r="R847" i="1"/>
  <c r="Q847" i="1"/>
  <c r="P847" i="1"/>
  <c r="O847" i="1"/>
  <c r="N847" i="1"/>
  <c r="M847" i="1"/>
  <c r="S846" i="1"/>
  <c r="R846" i="1"/>
  <c r="Q846" i="1"/>
  <c r="P846" i="1"/>
  <c r="O846" i="1"/>
  <c r="N846" i="1"/>
  <c r="M846" i="1"/>
  <c r="S845" i="1"/>
  <c r="R845" i="1"/>
  <c r="Q845" i="1"/>
  <c r="P845" i="1"/>
  <c r="O845" i="1"/>
  <c r="N845" i="1"/>
  <c r="M845" i="1"/>
  <c r="S844" i="1"/>
  <c r="R844" i="1"/>
  <c r="Q844" i="1"/>
  <c r="P844" i="1"/>
  <c r="O844" i="1"/>
  <c r="N844" i="1"/>
  <c r="M844" i="1"/>
  <c r="S843" i="1"/>
  <c r="R843" i="1"/>
  <c r="Q843" i="1"/>
  <c r="P843" i="1"/>
  <c r="O843" i="1"/>
  <c r="N843" i="1"/>
  <c r="M843" i="1"/>
  <c r="S842" i="1"/>
  <c r="R842" i="1"/>
  <c r="Q842" i="1"/>
  <c r="P842" i="1"/>
  <c r="O842" i="1"/>
  <c r="N842" i="1"/>
  <c r="M842" i="1"/>
  <c r="S841" i="1"/>
  <c r="R841" i="1"/>
  <c r="Q841" i="1"/>
  <c r="P841" i="1"/>
  <c r="O841" i="1"/>
  <c r="N841" i="1"/>
  <c r="M841" i="1"/>
  <c r="S840" i="1"/>
  <c r="R840" i="1"/>
  <c r="Q840" i="1"/>
  <c r="P840" i="1"/>
  <c r="O840" i="1"/>
  <c r="N840" i="1"/>
  <c r="M840" i="1"/>
  <c r="S839" i="1"/>
  <c r="R839" i="1"/>
  <c r="Q839" i="1"/>
  <c r="P839" i="1"/>
  <c r="O839" i="1"/>
  <c r="N839" i="1"/>
  <c r="M839" i="1"/>
  <c r="S838" i="1"/>
  <c r="R838" i="1"/>
  <c r="Q838" i="1"/>
  <c r="P838" i="1"/>
  <c r="O838" i="1"/>
  <c r="N838" i="1"/>
  <c r="M838" i="1"/>
  <c r="S837" i="1"/>
  <c r="R837" i="1"/>
  <c r="Q837" i="1"/>
  <c r="P837" i="1"/>
  <c r="O837" i="1"/>
  <c r="N837" i="1"/>
  <c r="M837" i="1"/>
  <c r="S836" i="1"/>
  <c r="R836" i="1"/>
  <c r="Q836" i="1"/>
  <c r="P836" i="1"/>
  <c r="O836" i="1"/>
  <c r="N836" i="1"/>
  <c r="M836" i="1"/>
  <c r="S835" i="1"/>
  <c r="R835" i="1"/>
  <c r="Q835" i="1"/>
  <c r="P835" i="1"/>
  <c r="O835" i="1"/>
  <c r="N835" i="1"/>
  <c r="M835" i="1"/>
  <c r="S834" i="1"/>
  <c r="R834" i="1"/>
  <c r="Q834" i="1"/>
  <c r="P834" i="1"/>
  <c r="O834" i="1"/>
  <c r="N834" i="1"/>
  <c r="M834" i="1"/>
  <c r="S833" i="1"/>
  <c r="R833" i="1"/>
  <c r="Q833" i="1"/>
  <c r="P833" i="1"/>
  <c r="O833" i="1"/>
  <c r="N833" i="1"/>
  <c r="M833" i="1"/>
  <c r="S832" i="1"/>
  <c r="R832" i="1"/>
  <c r="Q832" i="1"/>
  <c r="P832" i="1"/>
  <c r="O832" i="1"/>
  <c r="N832" i="1"/>
  <c r="M832" i="1"/>
  <c r="S831" i="1"/>
  <c r="R831" i="1"/>
  <c r="Q831" i="1"/>
  <c r="P831" i="1"/>
  <c r="O831" i="1"/>
  <c r="N831" i="1"/>
  <c r="M831" i="1"/>
  <c r="S830" i="1"/>
  <c r="R830" i="1"/>
  <c r="Q830" i="1"/>
  <c r="P830" i="1"/>
  <c r="O830" i="1"/>
  <c r="N830" i="1"/>
  <c r="M830" i="1"/>
  <c r="S829" i="1"/>
  <c r="R829" i="1"/>
  <c r="Q829" i="1"/>
  <c r="P829" i="1"/>
  <c r="O829" i="1"/>
  <c r="N829" i="1"/>
  <c r="M829" i="1"/>
  <c r="S828" i="1"/>
  <c r="R828" i="1"/>
  <c r="Q828" i="1"/>
  <c r="P828" i="1"/>
  <c r="O828" i="1"/>
  <c r="N828" i="1"/>
  <c r="M828" i="1"/>
  <c r="S827" i="1"/>
  <c r="R827" i="1"/>
  <c r="Q827" i="1"/>
  <c r="P827" i="1"/>
  <c r="O827" i="1"/>
  <c r="N827" i="1"/>
  <c r="M827" i="1"/>
  <c r="S826" i="1"/>
  <c r="R826" i="1"/>
  <c r="Q826" i="1"/>
  <c r="P826" i="1"/>
  <c r="O826" i="1"/>
  <c r="N826" i="1"/>
  <c r="M826" i="1"/>
  <c r="S825" i="1"/>
  <c r="R825" i="1"/>
  <c r="Q825" i="1"/>
  <c r="P825" i="1"/>
  <c r="O825" i="1"/>
  <c r="N825" i="1"/>
  <c r="M825" i="1"/>
  <c r="S824" i="1"/>
  <c r="R824" i="1"/>
  <c r="Q824" i="1"/>
  <c r="P824" i="1"/>
  <c r="O824" i="1"/>
  <c r="N824" i="1"/>
  <c r="M824" i="1"/>
  <c r="S823" i="1"/>
  <c r="R823" i="1"/>
  <c r="Q823" i="1"/>
  <c r="P823" i="1"/>
  <c r="O823" i="1"/>
  <c r="N823" i="1"/>
  <c r="M823" i="1"/>
  <c r="S822" i="1"/>
  <c r="R822" i="1"/>
  <c r="Q822" i="1"/>
  <c r="P822" i="1"/>
  <c r="O822" i="1"/>
  <c r="N822" i="1"/>
  <c r="M822" i="1"/>
  <c r="S821" i="1"/>
  <c r="R821" i="1"/>
  <c r="Q821" i="1"/>
  <c r="P821" i="1"/>
  <c r="O821" i="1"/>
  <c r="N821" i="1"/>
  <c r="M821" i="1"/>
  <c r="S820" i="1"/>
  <c r="R820" i="1"/>
  <c r="Q820" i="1"/>
  <c r="P820" i="1"/>
  <c r="O820" i="1"/>
  <c r="N820" i="1"/>
  <c r="M820" i="1"/>
  <c r="S819" i="1"/>
  <c r="R819" i="1"/>
  <c r="Q819" i="1"/>
  <c r="P819" i="1"/>
  <c r="O819" i="1"/>
  <c r="N819" i="1"/>
  <c r="M819" i="1"/>
  <c r="S818" i="1"/>
  <c r="R818" i="1"/>
  <c r="Q818" i="1"/>
  <c r="P818" i="1"/>
  <c r="O818" i="1"/>
  <c r="N818" i="1"/>
  <c r="M818" i="1"/>
  <c r="S817" i="1"/>
  <c r="R817" i="1"/>
  <c r="Q817" i="1"/>
  <c r="P817" i="1"/>
  <c r="O817" i="1"/>
  <c r="N817" i="1"/>
  <c r="M817" i="1"/>
  <c r="S816" i="1"/>
  <c r="R816" i="1"/>
  <c r="Q816" i="1"/>
  <c r="P816" i="1"/>
  <c r="O816" i="1"/>
  <c r="N816" i="1"/>
  <c r="M816" i="1"/>
  <c r="S815" i="1"/>
  <c r="R815" i="1"/>
  <c r="Q815" i="1"/>
  <c r="P815" i="1"/>
  <c r="O815" i="1"/>
  <c r="N815" i="1"/>
  <c r="M815" i="1"/>
  <c r="S814" i="1"/>
  <c r="R814" i="1"/>
  <c r="Q814" i="1"/>
  <c r="P814" i="1"/>
  <c r="O814" i="1"/>
  <c r="N814" i="1"/>
  <c r="M814" i="1"/>
  <c r="S813" i="1"/>
  <c r="R813" i="1"/>
  <c r="Q813" i="1"/>
  <c r="P813" i="1"/>
  <c r="O813" i="1"/>
  <c r="N813" i="1"/>
  <c r="M813" i="1"/>
  <c r="S812" i="1"/>
  <c r="R812" i="1"/>
  <c r="Q812" i="1"/>
  <c r="P812" i="1"/>
  <c r="O812" i="1"/>
  <c r="N812" i="1"/>
  <c r="M812" i="1"/>
  <c r="S811" i="1"/>
  <c r="R811" i="1"/>
  <c r="Q811" i="1"/>
  <c r="P811" i="1"/>
  <c r="O811" i="1"/>
  <c r="N811" i="1"/>
  <c r="M811" i="1"/>
  <c r="S810" i="1"/>
  <c r="R810" i="1"/>
  <c r="Q810" i="1"/>
  <c r="P810" i="1"/>
  <c r="O810" i="1"/>
  <c r="N810" i="1"/>
  <c r="M810" i="1"/>
  <c r="S809" i="1"/>
  <c r="R809" i="1"/>
  <c r="Q809" i="1"/>
  <c r="P809" i="1"/>
  <c r="O809" i="1"/>
  <c r="N809" i="1"/>
  <c r="M809" i="1"/>
  <c r="S808" i="1"/>
  <c r="R808" i="1"/>
  <c r="Q808" i="1"/>
  <c r="P808" i="1"/>
  <c r="O808" i="1"/>
  <c r="N808" i="1"/>
  <c r="M808" i="1"/>
  <c r="S807" i="1"/>
  <c r="R807" i="1"/>
  <c r="Q807" i="1"/>
  <c r="P807" i="1"/>
  <c r="O807" i="1"/>
  <c r="N807" i="1"/>
  <c r="M807" i="1"/>
  <c r="S806" i="1"/>
  <c r="R806" i="1"/>
  <c r="Q806" i="1"/>
  <c r="P806" i="1"/>
  <c r="O806" i="1"/>
  <c r="N806" i="1"/>
  <c r="M806" i="1"/>
  <c r="S805" i="1"/>
  <c r="R805" i="1"/>
  <c r="Q805" i="1"/>
  <c r="P805" i="1"/>
  <c r="O805" i="1"/>
  <c r="N805" i="1"/>
  <c r="M805" i="1"/>
  <c r="S804" i="1"/>
  <c r="R804" i="1"/>
  <c r="Q804" i="1"/>
  <c r="P804" i="1"/>
  <c r="O804" i="1"/>
  <c r="N804" i="1"/>
  <c r="M804" i="1"/>
  <c r="S803" i="1"/>
  <c r="R803" i="1"/>
  <c r="Q803" i="1"/>
  <c r="P803" i="1"/>
  <c r="O803" i="1"/>
  <c r="N803" i="1"/>
  <c r="M803" i="1"/>
  <c r="S802" i="1"/>
  <c r="R802" i="1"/>
  <c r="Q802" i="1"/>
  <c r="P802" i="1"/>
  <c r="O802" i="1"/>
  <c r="N802" i="1"/>
  <c r="M802" i="1"/>
  <c r="S801" i="1"/>
  <c r="R801" i="1"/>
  <c r="Q801" i="1"/>
  <c r="P801" i="1"/>
  <c r="O801" i="1"/>
  <c r="N801" i="1"/>
  <c r="M801" i="1"/>
  <c r="S800" i="1"/>
  <c r="R800" i="1"/>
  <c r="Q800" i="1"/>
  <c r="P800" i="1"/>
  <c r="O800" i="1"/>
  <c r="N800" i="1"/>
  <c r="M800" i="1"/>
  <c r="S799" i="1"/>
  <c r="R799" i="1"/>
  <c r="Q799" i="1"/>
  <c r="P799" i="1"/>
  <c r="O799" i="1"/>
  <c r="N799" i="1"/>
  <c r="M799" i="1"/>
  <c r="S798" i="1"/>
  <c r="R798" i="1"/>
  <c r="Q798" i="1"/>
  <c r="P798" i="1"/>
  <c r="O798" i="1"/>
  <c r="N798" i="1"/>
  <c r="M798" i="1"/>
  <c r="S797" i="1"/>
  <c r="R797" i="1"/>
  <c r="Q797" i="1"/>
  <c r="P797" i="1"/>
  <c r="O797" i="1"/>
  <c r="N797" i="1"/>
  <c r="M797" i="1"/>
  <c r="S796" i="1"/>
  <c r="R796" i="1"/>
  <c r="Q796" i="1"/>
  <c r="P796" i="1"/>
  <c r="O796" i="1"/>
  <c r="N796" i="1"/>
  <c r="M796" i="1"/>
  <c r="S795" i="1"/>
  <c r="R795" i="1"/>
  <c r="Q795" i="1"/>
  <c r="P795" i="1"/>
  <c r="O795" i="1"/>
  <c r="N795" i="1"/>
  <c r="M795" i="1"/>
  <c r="S794" i="1"/>
  <c r="R794" i="1"/>
  <c r="Q794" i="1"/>
  <c r="P794" i="1"/>
  <c r="O794" i="1"/>
  <c r="N794" i="1"/>
  <c r="M794" i="1"/>
  <c r="S793" i="1"/>
  <c r="R793" i="1"/>
  <c r="Q793" i="1"/>
  <c r="P793" i="1"/>
  <c r="O793" i="1"/>
  <c r="N793" i="1"/>
  <c r="M793" i="1"/>
  <c r="S792" i="1"/>
  <c r="R792" i="1"/>
  <c r="Q792" i="1"/>
  <c r="P792" i="1"/>
  <c r="O792" i="1"/>
  <c r="N792" i="1"/>
  <c r="M792" i="1"/>
  <c r="S791" i="1"/>
  <c r="R791" i="1"/>
  <c r="Q791" i="1"/>
  <c r="P791" i="1"/>
  <c r="O791" i="1"/>
  <c r="N791" i="1"/>
  <c r="M791" i="1"/>
  <c r="S790" i="1"/>
  <c r="R790" i="1"/>
  <c r="Q790" i="1"/>
  <c r="P790" i="1"/>
  <c r="O790" i="1"/>
  <c r="N790" i="1"/>
  <c r="M790" i="1"/>
  <c r="S789" i="1"/>
  <c r="R789" i="1"/>
  <c r="Q789" i="1"/>
  <c r="P789" i="1"/>
  <c r="O789" i="1"/>
  <c r="N789" i="1"/>
  <c r="M789" i="1"/>
  <c r="S788" i="1"/>
  <c r="R788" i="1"/>
  <c r="Q788" i="1"/>
  <c r="P788" i="1"/>
  <c r="O788" i="1"/>
  <c r="N788" i="1"/>
  <c r="M788" i="1"/>
  <c r="S787" i="1"/>
  <c r="R787" i="1"/>
  <c r="Q787" i="1"/>
  <c r="P787" i="1"/>
  <c r="O787" i="1"/>
  <c r="N787" i="1"/>
  <c r="M787" i="1"/>
  <c r="S786" i="1"/>
  <c r="R786" i="1"/>
  <c r="Q786" i="1"/>
  <c r="P786" i="1"/>
  <c r="O786" i="1"/>
  <c r="N786" i="1"/>
  <c r="M786" i="1"/>
  <c r="S785" i="1"/>
  <c r="R785" i="1"/>
  <c r="Q785" i="1"/>
  <c r="P785" i="1"/>
  <c r="O785" i="1"/>
  <c r="N785" i="1"/>
  <c r="M785" i="1"/>
  <c r="S784" i="1"/>
  <c r="R784" i="1"/>
  <c r="Q784" i="1"/>
  <c r="P784" i="1"/>
  <c r="O784" i="1"/>
  <c r="N784" i="1"/>
  <c r="M784" i="1"/>
  <c r="S783" i="1"/>
  <c r="R783" i="1"/>
  <c r="Q783" i="1"/>
  <c r="P783" i="1"/>
  <c r="O783" i="1"/>
  <c r="N783" i="1"/>
  <c r="M783" i="1"/>
  <c r="S782" i="1"/>
  <c r="R782" i="1"/>
  <c r="Q782" i="1"/>
  <c r="P782" i="1"/>
  <c r="O782" i="1"/>
  <c r="N782" i="1"/>
  <c r="M782" i="1"/>
  <c r="S781" i="1"/>
  <c r="R781" i="1"/>
  <c r="Q781" i="1"/>
  <c r="P781" i="1"/>
  <c r="O781" i="1"/>
  <c r="N781" i="1"/>
  <c r="M781" i="1"/>
  <c r="S780" i="1"/>
  <c r="R780" i="1"/>
  <c r="Q780" i="1"/>
  <c r="P780" i="1"/>
  <c r="O780" i="1"/>
  <c r="N780" i="1"/>
  <c r="M780" i="1"/>
  <c r="S779" i="1"/>
  <c r="R779" i="1"/>
  <c r="Q779" i="1"/>
  <c r="P779" i="1"/>
  <c r="O779" i="1"/>
  <c r="N779" i="1"/>
  <c r="M779" i="1"/>
  <c r="S778" i="1"/>
  <c r="R778" i="1"/>
  <c r="Q778" i="1"/>
  <c r="P778" i="1"/>
  <c r="O778" i="1"/>
  <c r="N778" i="1"/>
  <c r="M778" i="1"/>
  <c r="S777" i="1"/>
  <c r="R777" i="1"/>
  <c r="Q777" i="1"/>
  <c r="P777" i="1"/>
  <c r="O777" i="1"/>
  <c r="N777" i="1"/>
  <c r="M777" i="1"/>
  <c r="S776" i="1"/>
  <c r="R776" i="1"/>
  <c r="Q776" i="1"/>
  <c r="P776" i="1"/>
  <c r="O776" i="1"/>
  <c r="N776" i="1"/>
  <c r="M776" i="1"/>
  <c r="S775" i="1"/>
  <c r="R775" i="1"/>
  <c r="Q775" i="1"/>
  <c r="P775" i="1"/>
  <c r="O775" i="1"/>
  <c r="N775" i="1"/>
  <c r="M775" i="1"/>
  <c r="S774" i="1"/>
  <c r="R774" i="1"/>
  <c r="Q774" i="1"/>
  <c r="P774" i="1"/>
  <c r="O774" i="1"/>
  <c r="N774" i="1"/>
  <c r="M774" i="1"/>
  <c r="S773" i="1"/>
  <c r="R773" i="1"/>
  <c r="Q773" i="1"/>
  <c r="P773" i="1"/>
  <c r="O773" i="1"/>
  <c r="N773" i="1"/>
  <c r="M773" i="1"/>
  <c r="S772" i="1"/>
  <c r="R772" i="1"/>
  <c r="Q772" i="1"/>
  <c r="P772" i="1"/>
  <c r="O772" i="1"/>
  <c r="N772" i="1"/>
  <c r="M772" i="1"/>
  <c r="S771" i="1"/>
  <c r="R771" i="1"/>
  <c r="Q771" i="1"/>
  <c r="P771" i="1"/>
  <c r="O771" i="1"/>
  <c r="N771" i="1"/>
  <c r="M771" i="1"/>
  <c r="S770" i="1"/>
  <c r="R770" i="1"/>
  <c r="Q770" i="1"/>
  <c r="P770" i="1"/>
  <c r="O770" i="1"/>
  <c r="N770" i="1"/>
  <c r="M770" i="1"/>
  <c r="S769" i="1"/>
  <c r="R769" i="1"/>
  <c r="Q769" i="1"/>
  <c r="P769" i="1"/>
  <c r="O769" i="1"/>
  <c r="N769" i="1"/>
  <c r="M769" i="1"/>
  <c r="S768" i="1"/>
  <c r="R768" i="1"/>
  <c r="Q768" i="1"/>
  <c r="P768" i="1"/>
  <c r="O768" i="1"/>
  <c r="N768" i="1"/>
  <c r="M768" i="1"/>
  <c r="S767" i="1"/>
  <c r="R767" i="1"/>
  <c r="Q767" i="1"/>
  <c r="P767" i="1"/>
  <c r="O767" i="1"/>
  <c r="N767" i="1"/>
  <c r="M767" i="1"/>
  <c r="S766" i="1"/>
  <c r="R766" i="1"/>
  <c r="Q766" i="1"/>
  <c r="P766" i="1"/>
  <c r="O766" i="1"/>
  <c r="N766" i="1"/>
  <c r="M766" i="1"/>
  <c r="S765" i="1"/>
  <c r="R765" i="1"/>
  <c r="Q765" i="1"/>
  <c r="P765" i="1"/>
  <c r="O765" i="1"/>
  <c r="N765" i="1"/>
  <c r="M765" i="1"/>
  <c r="S764" i="1"/>
  <c r="R764" i="1"/>
  <c r="Q764" i="1"/>
  <c r="P764" i="1"/>
  <c r="O764" i="1"/>
  <c r="N764" i="1"/>
  <c r="M764" i="1"/>
  <c r="S763" i="1"/>
  <c r="R763" i="1"/>
  <c r="Q763" i="1"/>
  <c r="P763" i="1"/>
  <c r="O763" i="1"/>
  <c r="N763" i="1"/>
  <c r="M763" i="1"/>
  <c r="S762" i="1"/>
  <c r="R762" i="1"/>
  <c r="Q762" i="1"/>
  <c r="P762" i="1"/>
  <c r="O762" i="1"/>
  <c r="N762" i="1"/>
  <c r="M762" i="1"/>
  <c r="S761" i="1"/>
  <c r="R761" i="1"/>
  <c r="Q761" i="1"/>
  <c r="P761" i="1"/>
  <c r="O761" i="1"/>
  <c r="N761" i="1"/>
  <c r="M761" i="1"/>
  <c r="S760" i="1"/>
  <c r="R760" i="1"/>
  <c r="Q760" i="1"/>
  <c r="P760" i="1"/>
  <c r="O760" i="1"/>
  <c r="N760" i="1"/>
  <c r="M760" i="1"/>
  <c r="S759" i="1"/>
  <c r="R759" i="1"/>
  <c r="Q759" i="1"/>
  <c r="P759" i="1"/>
  <c r="O759" i="1"/>
  <c r="N759" i="1"/>
  <c r="M759" i="1"/>
  <c r="S758" i="1"/>
  <c r="R758" i="1"/>
  <c r="Q758" i="1"/>
  <c r="P758" i="1"/>
  <c r="O758" i="1"/>
  <c r="N758" i="1"/>
  <c r="M758" i="1"/>
  <c r="S757" i="1"/>
  <c r="R757" i="1"/>
  <c r="Q757" i="1"/>
  <c r="P757" i="1"/>
  <c r="O757" i="1"/>
  <c r="N757" i="1"/>
  <c r="M757" i="1"/>
  <c r="S756" i="1"/>
  <c r="R756" i="1"/>
  <c r="Q756" i="1"/>
  <c r="P756" i="1"/>
  <c r="O756" i="1"/>
  <c r="N756" i="1"/>
  <c r="M756" i="1"/>
  <c r="S755" i="1"/>
  <c r="R755" i="1"/>
  <c r="Q755" i="1"/>
  <c r="P755" i="1"/>
  <c r="O755" i="1"/>
  <c r="N755" i="1"/>
  <c r="M755" i="1"/>
  <c r="S754" i="1"/>
  <c r="R754" i="1"/>
  <c r="Q754" i="1"/>
  <c r="P754" i="1"/>
  <c r="O754" i="1"/>
  <c r="N754" i="1"/>
  <c r="M754" i="1"/>
  <c r="S753" i="1"/>
  <c r="R753" i="1"/>
  <c r="Q753" i="1"/>
  <c r="P753" i="1"/>
  <c r="O753" i="1"/>
  <c r="N753" i="1"/>
  <c r="M753" i="1"/>
  <c r="S752" i="1"/>
  <c r="R752" i="1"/>
  <c r="Q752" i="1"/>
  <c r="P752" i="1"/>
  <c r="O752" i="1"/>
  <c r="N752" i="1"/>
  <c r="M752" i="1"/>
  <c r="S751" i="1"/>
  <c r="R751" i="1"/>
  <c r="Q751" i="1"/>
  <c r="P751" i="1"/>
  <c r="O751" i="1"/>
  <c r="N751" i="1"/>
  <c r="M751" i="1"/>
  <c r="S750" i="1"/>
  <c r="R750" i="1"/>
  <c r="Q750" i="1"/>
  <c r="P750" i="1"/>
  <c r="O750" i="1"/>
  <c r="N750" i="1"/>
  <c r="M750" i="1"/>
  <c r="S749" i="1"/>
  <c r="R749" i="1"/>
  <c r="Q749" i="1"/>
  <c r="P749" i="1"/>
  <c r="O749" i="1"/>
  <c r="N749" i="1"/>
  <c r="M749" i="1"/>
  <c r="S748" i="1"/>
  <c r="R748" i="1"/>
  <c r="Q748" i="1"/>
  <c r="P748" i="1"/>
  <c r="O748" i="1"/>
  <c r="N748" i="1"/>
  <c r="M748" i="1"/>
  <c r="S747" i="1"/>
  <c r="R747" i="1"/>
  <c r="Q747" i="1"/>
  <c r="P747" i="1"/>
  <c r="O747" i="1"/>
  <c r="N747" i="1"/>
  <c r="M747" i="1"/>
  <c r="S746" i="1"/>
  <c r="R746" i="1"/>
  <c r="Q746" i="1"/>
  <c r="P746" i="1"/>
  <c r="O746" i="1"/>
  <c r="N746" i="1"/>
  <c r="M746" i="1"/>
  <c r="S745" i="1"/>
  <c r="R745" i="1"/>
  <c r="Q745" i="1"/>
  <c r="P745" i="1"/>
  <c r="O745" i="1"/>
  <c r="N745" i="1"/>
  <c r="M745" i="1"/>
  <c r="S744" i="1"/>
  <c r="R744" i="1"/>
  <c r="Q744" i="1"/>
  <c r="P744" i="1"/>
  <c r="O744" i="1"/>
  <c r="N744" i="1"/>
  <c r="M744" i="1"/>
  <c r="S743" i="1"/>
  <c r="R743" i="1"/>
  <c r="Q743" i="1"/>
  <c r="P743" i="1"/>
  <c r="O743" i="1"/>
  <c r="N743" i="1"/>
  <c r="M743" i="1"/>
  <c r="S742" i="1"/>
  <c r="R742" i="1"/>
  <c r="Q742" i="1"/>
  <c r="P742" i="1"/>
  <c r="O742" i="1"/>
  <c r="N742" i="1"/>
  <c r="M742" i="1"/>
  <c r="S741" i="1"/>
  <c r="R741" i="1"/>
  <c r="Q741" i="1"/>
  <c r="P741" i="1"/>
  <c r="O741" i="1"/>
  <c r="N741" i="1"/>
  <c r="M741" i="1"/>
  <c r="S740" i="1"/>
  <c r="R740" i="1"/>
  <c r="Q740" i="1"/>
  <c r="P740" i="1"/>
  <c r="O740" i="1"/>
  <c r="N740" i="1"/>
  <c r="M740" i="1"/>
  <c r="S739" i="1"/>
  <c r="R739" i="1"/>
  <c r="Q739" i="1"/>
  <c r="P739" i="1"/>
  <c r="O739" i="1"/>
  <c r="N739" i="1"/>
  <c r="M739" i="1"/>
  <c r="S738" i="1"/>
  <c r="R738" i="1"/>
  <c r="Q738" i="1"/>
  <c r="P738" i="1"/>
  <c r="O738" i="1"/>
  <c r="N738" i="1"/>
  <c r="M738" i="1"/>
  <c r="S737" i="1"/>
  <c r="R737" i="1"/>
  <c r="Q737" i="1"/>
  <c r="P737" i="1"/>
  <c r="O737" i="1"/>
  <c r="N737" i="1"/>
  <c r="M737" i="1"/>
  <c r="S736" i="1"/>
  <c r="R736" i="1"/>
  <c r="Q736" i="1"/>
  <c r="P736" i="1"/>
  <c r="O736" i="1"/>
  <c r="N736" i="1"/>
  <c r="M736" i="1"/>
  <c r="S735" i="1"/>
  <c r="R735" i="1"/>
  <c r="Q735" i="1"/>
  <c r="P735" i="1"/>
  <c r="O735" i="1"/>
  <c r="N735" i="1"/>
  <c r="M735" i="1"/>
  <c r="S734" i="1"/>
  <c r="R734" i="1"/>
  <c r="Q734" i="1"/>
  <c r="P734" i="1"/>
  <c r="O734" i="1"/>
  <c r="N734" i="1"/>
  <c r="M734" i="1"/>
  <c r="S733" i="1"/>
  <c r="R733" i="1"/>
  <c r="Q733" i="1"/>
  <c r="P733" i="1"/>
  <c r="O733" i="1"/>
  <c r="N733" i="1"/>
  <c r="M733" i="1"/>
  <c r="S732" i="1"/>
  <c r="R732" i="1"/>
  <c r="Q732" i="1"/>
  <c r="P732" i="1"/>
  <c r="O732" i="1"/>
  <c r="N732" i="1"/>
  <c r="M732" i="1"/>
  <c r="S731" i="1"/>
  <c r="R731" i="1"/>
  <c r="Q731" i="1"/>
  <c r="P731" i="1"/>
  <c r="O731" i="1"/>
  <c r="N731" i="1"/>
  <c r="M731" i="1"/>
  <c r="S730" i="1"/>
  <c r="R730" i="1"/>
  <c r="Q730" i="1"/>
  <c r="P730" i="1"/>
  <c r="O730" i="1"/>
  <c r="N730" i="1"/>
  <c r="M730" i="1"/>
  <c r="S729" i="1"/>
  <c r="R729" i="1"/>
  <c r="Q729" i="1"/>
  <c r="P729" i="1"/>
  <c r="O729" i="1"/>
  <c r="N729" i="1"/>
  <c r="M729" i="1"/>
  <c r="S728" i="1"/>
  <c r="R728" i="1"/>
  <c r="Q728" i="1"/>
  <c r="P728" i="1"/>
  <c r="O728" i="1"/>
  <c r="N728" i="1"/>
  <c r="M728" i="1"/>
  <c r="S727" i="1"/>
  <c r="R727" i="1"/>
  <c r="Q727" i="1"/>
  <c r="P727" i="1"/>
  <c r="O727" i="1"/>
  <c r="N727" i="1"/>
  <c r="M727" i="1"/>
  <c r="S726" i="1"/>
  <c r="R726" i="1"/>
  <c r="Q726" i="1"/>
  <c r="P726" i="1"/>
  <c r="O726" i="1"/>
  <c r="N726" i="1"/>
  <c r="M726" i="1"/>
  <c r="S725" i="1"/>
  <c r="R725" i="1"/>
  <c r="Q725" i="1"/>
  <c r="P725" i="1"/>
  <c r="O725" i="1"/>
  <c r="N725" i="1"/>
  <c r="M725" i="1"/>
  <c r="S724" i="1"/>
  <c r="R724" i="1"/>
  <c r="Q724" i="1"/>
  <c r="P724" i="1"/>
  <c r="O724" i="1"/>
  <c r="N724" i="1"/>
  <c r="M724" i="1"/>
  <c r="S723" i="1"/>
  <c r="R723" i="1"/>
  <c r="Q723" i="1"/>
  <c r="P723" i="1"/>
  <c r="O723" i="1"/>
  <c r="N723" i="1"/>
  <c r="M723" i="1"/>
  <c r="S722" i="1"/>
  <c r="R722" i="1"/>
  <c r="Q722" i="1"/>
  <c r="P722" i="1"/>
  <c r="O722" i="1"/>
  <c r="N722" i="1"/>
  <c r="M722" i="1"/>
  <c r="S721" i="1"/>
  <c r="R721" i="1"/>
  <c r="Q721" i="1"/>
  <c r="P721" i="1"/>
  <c r="O721" i="1"/>
  <c r="N721" i="1"/>
  <c r="M721" i="1"/>
  <c r="S720" i="1"/>
  <c r="R720" i="1"/>
  <c r="Q720" i="1"/>
  <c r="P720" i="1"/>
  <c r="O720" i="1"/>
  <c r="N720" i="1"/>
  <c r="M720" i="1"/>
  <c r="S719" i="1"/>
  <c r="R719" i="1"/>
  <c r="Q719" i="1"/>
  <c r="P719" i="1"/>
  <c r="O719" i="1"/>
  <c r="N719" i="1"/>
  <c r="M719" i="1"/>
  <c r="S718" i="1"/>
  <c r="R718" i="1"/>
  <c r="Q718" i="1"/>
  <c r="P718" i="1"/>
  <c r="O718" i="1"/>
  <c r="N718" i="1"/>
  <c r="M718" i="1"/>
  <c r="S717" i="1"/>
  <c r="R717" i="1"/>
  <c r="Q717" i="1"/>
  <c r="P717" i="1"/>
  <c r="O717" i="1"/>
  <c r="N717" i="1"/>
  <c r="M717" i="1"/>
  <c r="S716" i="1"/>
  <c r="R716" i="1"/>
  <c r="Q716" i="1"/>
  <c r="P716" i="1"/>
  <c r="O716" i="1"/>
  <c r="N716" i="1"/>
  <c r="M716" i="1"/>
  <c r="S715" i="1"/>
  <c r="R715" i="1"/>
  <c r="Q715" i="1"/>
  <c r="P715" i="1"/>
  <c r="O715" i="1"/>
  <c r="N715" i="1"/>
  <c r="M715" i="1"/>
  <c r="S714" i="1"/>
  <c r="R714" i="1"/>
  <c r="Q714" i="1"/>
  <c r="P714" i="1"/>
  <c r="O714" i="1"/>
  <c r="N714" i="1"/>
  <c r="M714" i="1"/>
  <c r="S713" i="1"/>
  <c r="R713" i="1"/>
  <c r="Q713" i="1"/>
  <c r="P713" i="1"/>
  <c r="O713" i="1"/>
  <c r="N713" i="1"/>
  <c r="M713" i="1"/>
  <c r="S712" i="1"/>
  <c r="R712" i="1"/>
  <c r="Q712" i="1"/>
  <c r="P712" i="1"/>
  <c r="O712" i="1"/>
  <c r="N712" i="1"/>
  <c r="M712" i="1"/>
  <c r="S711" i="1"/>
  <c r="R711" i="1"/>
  <c r="Q711" i="1"/>
  <c r="P711" i="1"/>
  <c r="O711" i="1"/>
  <c r="N711" i="1"/>
  <c r="M711" i="1"/>
  <c r="S710" i="1"/>
  <c r="R710" i="1"/>
  <c r="Q710" i="1"/>
  <c r="P710" i="1"/>
  <c r="O710" i="1"/>
  <c r="N710" i="1"/>
  <c r="M710" i="1"/>
  <c r="S709" i="1"/>
  <c r="R709" i="1"/>
  <c r="Q709" i="1"/>
  <c r="P709" i="1"/>
  <c r="O709" i="1"/>
  <c r="N709" i="1"/>
  <c r="M709" i="1"/>
  <c r="S708" i="1"/>
  <c r="R708" i="1"/>
  <c r="Q708" i="1"/>
  <c r="P708" i="1"/>
  <c r="O708" i="1"/>
  <c r="N708" i="1"/>
  <c r="M708" i="1"/>
  <c r="S707" i="1"/>
  <c r="R707" i="1"/>
  <c r="Q707" i="1"/>
  <c r="P707" i="1"/>
  <c r="O707" i="1"/>
  <c r="N707" i="1"/>
  <c r="M707" i="1"/>
  <c r="S706" i="1"/>
  <c r="R706" i="1"/>
  <c r="Q706" i="1"/>
  <c r="P706" i="1"/>
  <c r="O706" i="1"/>
  <c r="N706" i="1"/>
  <c r="M706" i="1"/>
  <c r="S705" i="1"/>
  <c r="R705" i="1"/>
  <c r="Q705" i="1"/>
  <c r="P705" i="1"/>
  <c r="O705" i="1"/>
  <c r="N705" i="1"/>
  <c r="M705" i="1"/>
  <c r="S704" i="1"/>
  <c r="R704" i="1"/>
  <c r="Q704" i="1"/>
  <c r="P704" i="1"/>
  <c r="O704" i="1"/>
  <c r="N704" i="1"/>
  <c r="M704" i="1"/>
  <c r="S703" i="1"/>
  <c r="R703" i="1"/>
  <c r="Q703" i="1"/>
  <c r="P703" i="1"/>
  <c r="O703" i="1"/>
  <c r="N703" i="1"/>
  <c r="M703" i="1"/>
  <c r="S702" i="1"/>
  <c r="R702" i="1"/>
  <c r="Q702" i="1"/>
  <c r="P702" i="1"/>
  <c r="O702" i="1"/>
  <c r="N702" i="1"/>
  <c r="M702" i="1"/>
  <c r="S701" i="1"/>
  <c r="R701" i="1"/>
  <c r="Q701" i="1"/>
  <c r="P701" i="1"/>
  <c r="O701" i="1"/>
  <c r="N701" i="1"/>
  <c r="M701" i="1"/>
  <c r="S700" i="1"/>
  <c r="R700" i="1"/>
  <c r="Q700" i="1"/>
  <c r="P700" i="1"/>
  <c r="O700" i="1"/>
  <c r="N700" i="1"/>
  <c r="M700" i="1"/>
  <c r="S699" i="1"/>
  <c r="R699" i="1"/>
  <c r="Q699" i="1"/>
  <c r="P699" i="1"/>
  <c r="O699" i="1"/>
  <c r="N699" i="1"/>
  <c r="M699" i="1"/>
  <c r="S698" i="1"/>
  <c r="R698" i="1"/>
  <c r="Q698" i="1"/>
  <c r="P698" i="1"/>
  <c r="O698" i="1"/>
  <c r="N698" i="1"/>
  <c r="M698" i="1"/>
  <c r="S697" i="1"/>
  <c r="R697" i="1"/>
  <c r="Q697" i="1"/>
  <c r="P697" i="1"/>
  <c r="O697" i="1"/>
  <c r="N697" i="1"/>
  <c r="M697" i="1"/>
  <c r="S696" i="1"/>
  <c r="R696" i="1"/>
  <c r="Q696" i="1"/>
  <c r="P696" i="1"/>
  <c r="O696" i="1"/>
  <c r="N696" i="1"/>
  <c r="M696" i="1"/>
  <c r="S695" i="1"/>
  <c r="R695" i="1"/>
  <c r="Q695" i="1"/>
  <c r="P695" i="1"/>
  <c r="O695" i="1"/>
  <c r="N695" i="1"/>
  <c r="M695" i="1"/>
  <c r="S694" i="1"/>
  <c r="R694" i="1"/>
  <c r="Q694" i="1"/>
  <c r="P694" i="1"/>
  <c r="O694" i="1"/>
  <c r="N694" i="1"/>
  <c r="M694" i="1"/>
  <c r="S693" i="1"/>
  <c r="R693" i="1"/>
  <c r="Q693" i="1"/>
  <c r="P693" i="1"/>
  <c r="O693" i="1"/>
  <c r="N693" i="1"/>
  <c r="M693" i="1"/>
  <c r="S692" i="1"/>
  <c r="R692" i="1"/>
  <c r="Q692" i="1"/>
  <c r="P692" i="1"/>
  <c r="O692" i="1"/>
  <c r="N692" i="1"/>
  <c r="M692" i="1"/>
  <c r="S691" i="1"/>
  <c r="R691" i="1"/>
  <c r="Q691" i="1"/>
  <c r="P691" i="1"/>
  <c r="O691" i="1"/>
  <c r="N691" i="1"/>
  <c r="M691" i="1"/>
  <c r="S690" i="1"/>
  <c r="R690" i="1"/>
  <c r="Q690" i="1"/>
  <c r="P690" i="1"/>
  <c r="O690" i="1"/>
  <c r="N690" i="1"/>
  <c r="M690" i="1"/>
  <c r="S689" i="1"/>
  <c r="R689" i="1"/>
  <c r="Q689" i="1"/>
  <c r="P689" i="1"/>
  <c r="O689" i="1"/>
  <c r="N689" i="1"/>
  <c r="M689" i="1"/>
  <c r="S688" i="1"/>
  <c r="R688" i="1"/>
  <c r="Q688" i="1"/>
  <c r="P688" i="1"/>
  <c r="O688" i="1"/>
  <c r="N688" i="1"/>
  <c r="M688" i="1"/>
  <c r="S687" i="1"/>
  <c r="R687" i="1"/>
  <c r="Q687" i="1"/>
  <c r="P687" i="1"/>
  <c r="O687" i="1"/>
  <c r="N687" i="1"/>
  <c r="M687" i="1"/>
  <c r="S686" i="1"/>
  <c r="R686" i="1"/>
  <c r="Q686" i="1"/>
  <c r="P686" i="1"/>
  <c r="O686" i="1"/>
  <c r="N686" i="1"/>
  <c r="M686" i="1"/>
  <c r="S685" i="1"/>
  <c r="R685" i="1"/>
  <c r="Q685" i="1"/>
  <c r="P685" i="1"/>
  <c r="O685" i="1"/>
  <c r="N685" i="1"/>
  <c r="M685" i="1"/>
  <c r="S684" i="1"/>
  <c r="R684" i="1"/>
  <c r="Q684" i="1"/>
  <c r="P684" i="1"/>
  <c r="O684" i="1"/>
  <c r="N684" i="1"/>
  <c r="M684" i="1"/>
  <c r="S683" i="1"/>
  <c r="R683" i="1"/>
  <c r="Q683" i="1"/>
  <c r="P683" i="1"/>
  <c r="O683" i="1"/>
  <c r="N683" i="1"/>
  <c r="M683" i="1"/>
  <c r="S682" i="1"/>
  <c r="R682" i="1"/>
  <c r="Q682" i="1"/>
  <c r="P682" i="1"/>
  <c r="O682" i="1"/>
  <c r="N682" i="1"/>
  <c r="M682" i="1"/>
  <c r="S681" i="1"/>
  <c r="R681" i="1"/>
  <c r="Q681" i="1"/>
  <c r="P681" i="1"/>
  <c r="O681" i="1"/>
  <c r="N681" i="1"/>
  <c r="M681" i="1"/>
  <c r="S680" i="1"/>
  <c r="R680" i="1"/>
  <c r="Q680" i="1"/>
  <c r="P680" i="1"/>
  <c r="O680" i="1"/>
  <c r="N680" i="1"/>
  <c r="M680" i="1"/>
  <c r="S679" i="1"/>
  <c r="R679" i="1"/>
  <c r="Q679" i="1"/>
  <c r="P679" i="1"/>
  <c r="O679" i="1"/>
  <c r="N679" i="1"/>
  <c r="M679" i="1"/>
  <c r="S678" i="1"/>
  <c r="R678" i="1"/>
  <c r="Q678" i="1"/>
  <c r="P678" i="1"/>
  <c r="O678" i="1"/>
  <c r="N678" i="1"/>
  <c r="M678" i="1"/>
  <c r="S677" i="1"/>
  <c r="R677" i="1"/>
  <c r="Q677" i="1"/>
  <c r="P677" i="1"/>
  <c r="O677" i="1"/>
  <c r="N677" i="1"/>
  <c r="M677" i="1"/>
  <c r="S676" i="1"/>
  <c r="R676" i="1"/>
  <c r="Q676" i="1"/>
  <c r="P676" i="1"/>
  <c r="O676" i="1"/>
  <c r="N676" i="1"/>
  <c r="M676" i="1"/>
  <c r="S675" i="1"/>
  <c r="R675" i="1"/>
  <c r="Q675" i="1"/>
  <c r="P675" i="1"/>
  <c r="O675" i="1"/>
  <c r="N675" i="1"/>
  <c r="M675" i="1"/>
  <c r="S674" i="1"/>
  <c r="R674" i="1"/>
  <c r="Q674" i="1"/>
  <c r="P674" i="1"/>
  <c r="O674" i="1"/>
  <c r="N674" i="1"/>
  <c r="M674" i="1"/>
  <c r="S673" i="1"/>
  <c r="R673" i="1"/>
  <c r="Q673" i="1"/>
  <c r="P673" i="1"/>
  <c r="O673" i="1"/>
  <c r="N673" i="1"/>
  <c r="M673" i="1"/>
  <c r="S672" i="1"/>
  <c r="R672" i="1"/>
  <c r="Q672" i="1"/>
  <c r="P672" i="1"/>
  <c r="O672" i="1"/>
  <c r="N672" i="1"/>
  <c r="M672" i="1"/>
  <c r="S671" i="1"/>
  <c r="R671" i="1"/>
  <c r="Q671" i="1"/>
  <c r="P671" i="1"/>
  <c r="O671" i="1"/>
  <c r="N671" i="1"/>
  <c r="M671" i="1"/>
  <c r="S670" i="1"/>
  <c r="R670" i="1"/>
  <c r="Q670" i="1"/>
  <c r="P670" i="1"/>
  <c r="O670" i="1"/>
  <c r="N670" i="1"/>
  <c r="M670" i="1"/>
  <c r="S669" i="1"/>
  <c r="R669" i="1"/>
  <c r="Q669" i="1"/>
  <c r="P669" i="1"/>
  <c r="O669" i="1"/>
  <c r="N669" i="1"/>
  <c r="M669" i="1"/>
  <c r="S668" i="1"/>
  <c r="R668" i="1"/>
  <c r="Q668" i="1"/>
  <c r="P668" i="1"/>
  <c r="O668" i="1"/>
  <c r="N668" i="1"/>
  <c r="M668" i="1"/>
  <c r="S667" i="1"/>
  <c r="R667" i="1"/>
  <c r="Q667" i="1"/>
  <c r="P667" i="1"/>
  <c r="O667" i="1"/>
  <c r="N667" i="1"/>
  <c r="M667" i="1"/>
  <c r="S666" i="1"/>
  <c r="R666" i="1"/>
  <c r="Q666" i="1"/>
  <c r="P666" i="1"/>
  <c r="O666" i="1"/>
  <c r="N666" i="1"/>
  <c r="M666" i="1"/>
  <c r="S665" i="1"/>
  <c r="R665" i="1"/>
  <c r="Q665" i="1"/>
  <c r="P665" i="1"/>
  <c r="O665" i="1"/>
  <c r="N665" i="1"/>
  <c r="M665" i="1"/>
  <c r="S664" i="1"/>
  <c r="R664" i="1"/>
  <c r="Q664" i="1"/>
  <c r="P664" i="1"/>
  <c r="O664" i="1"/>
  <c r="N664" i="1"/>
  <c r="M664" i="1"/>
  <c r="S663" i="1"/>
  <c r="R663" i="1"/>
  <c r="Q663" i="1"/>
  <c r="P663" i="1"/>
  <c r="O663" i="1"/>
  <c r="N663" i="1"/>
  <c r="M663" i="1"/>
  <c r="S662" i="1"/>
  <c r="R662" i="1"/>
  <c r="Q662" i="1"/>
  <c r="P662" i="1"/>
  <c r="O662" i="1"/>
  <c r="N662" i="1"/>
  <c r="M662" i="1"/>
  <c r="S661" i="1"/>
  <c r="R661" i="1"/>
  <c r="Q661" i="1"/>
  <c r="P661" i="1"/>
  <c r="O661" i="1"/>
  <c r="N661" i="1"/>
  <c r="M661" i="1"/>
  <c r="S660" i="1"/>
  <c r="R660" i="1"/>
  <c r="Q660" i="1"/>
  <c r="P660" i="1"/>
  <c r="O660" i="1"/>
  <c r="N660" i="1"/>
  <c r="M660" i="1"/>
  <c r="S659" i="1"/>
  <c r="R659" i="1"/>
  <c r="Q659" i="1"/>
  <c r="P659" i="1"/>
  <c r="O659" i="1"/>
  <c r="N659" i="1"/>
  <c r="M659" i="1"/>
  <c r="S658" i="1"/>
  <c r="R658" i="1"/>
  <c r="Q658" i="1"/>
  <c r="P658" i="1"/>
  <c r="O658" i="1"/>
  <c r="N658" i="1"/>
  <c r="M658" i="1"/>
  <c r="S657" i="1"/>
  <c r="R657" i="1"/>
  <c r="Q657" i="1"/>
  <c r="P657" i="1"/>
  <c r="O657" i="1"/>
  <c r="N657" i="1"/>
  <c r="M657" i="1"/>
  <c r="S656" i="1"/>
  <c r="R656" i="1"/>
  <c r="Q656" i="1"/>
  <c r="P656" i="1"/>
  <c r="O656" i="1"/>
  <c r="N656" i="1"/>
  <c r="M656" i="1"/>
  <c r="S655" i="1"/>
  <c r="R655" i="1"/>
  <c r="Q655" i="1"/>
  <c r="P655" i="1"/>
  <c r="O655" i="1"/>
  <c r="N655" i="1"/>
  <c r="M655" i="1"/>
  <c r="S654" i="1"/>
  <c r="R654" i="1"/>
  <c r="Q654" i="1"/>
  <c r="P654" i="1"/>
  <c r="O654" i="1"/>
  <c r="N654" i="1"/>
  <c r="M654" i="1"/>
  <c r="S653" i="1"/>
  <c r="R653" i="1"/>
  <c r="Q653" i="1"/>
  <c r="P653" i="1"/>
  <c r="O653" i="1"/>
  <c r="N653" i="1"/>
  <c r="M653" i="1"/>
  <c r="S652" i="1"/>
  <c r="R652" i="1"/>
  <c r="Q652" i="1"/>
  <c r="P652" i="1"/>
  <c r="O652" i="1"/>
  <c r="N652" i="1"/>
  <c r="M652" i="1"/>
  <c r="S651" i="1"/>
  <c r="R651" i="1"/>
  <c r="Q651" i="1"/>
  <c r="P651" i="1"/>
  <c r="O651" i="1"/>
  <c r="N651" i="1"/>
  <c r="M651" i="1"/>
  <c r="S650" i="1"/>
  <c r="R650" i="1"/>
  <c r="Q650" i="1"/>
  <c r="P650" i="1"/>
  <c r="O650" i="1"/>
  <c r="N650" i="1"/>
  <c r="M650" i="1"/>
  <c r="S649" i="1"/>
  <c r="R649" i="1"/>
  <c r="Q649" i="1"/>
  <c r="P649" i="1"/>
  <c r="O649" i="1"/>
  <c r="N649" i="1"/>
  <c r="M649" i="1"/>
  <c r="S648" i="1"/>
  <c r="R648" i="1"/>
  <c r="Q648" i="1"/>
  <c r="P648" i="1"/>
  <c r="O648" i="1"/>
  <c r="N648" i="1"/>
  <c r="M648" i="1"/>
  <c r="S647" i="1"/>
  <c r="R647" i="1"/>
  <c r="Q647" i="1"/>
  <c r="P647" i="1"/>
  <c r="O647" i="1"/>
  <c r="N647" i="1"/>
  <c r="M647" i="1"/>
  <c r="S646" i="1"/>
  <c r="R646" i="1"/>
  <c r="Q646" i="1"/>
  <c r="P646" i="1"/>
  <c r="O646" i="1"/>
  <c r="N646" i="1"/>
  <c r="M646" i="1"/>
  <c r="S645" i="1"/>
  <c r="R645" i="1"/>
  <c r="Q645" i="1"/>
  <c r="P645" i="1"/>
  <c r="O645" i="1"/>
  <c r="N645" i="1"/>
  <c r="M645" i="1"/>
  <c r="S644" i="1"/>
  <c r="R644" i="1"/>
  <c r="Q644" i="1"/>
  <c r="P644" i="1"/>
  <c r="O644" i="1"/>
  <c r="N644" i="1"/>
  <c r="M644" i="1"/>
  <c r="S643" i="1"/>
  <c r="R643" i="1"/>
  <c r="Q643" i="1"/>
  <c r="P643" i="1"/>
  <c r="O643" i="1"/>
  <c r="N643" i="1"/>
  <c r="M643" i="1"/>
  <c r="S642" i="1"/>
  <c r="R642" i="1"/>
  <c r="Q642" i="1"/>
  <c r="P642" i="1"/>
  <c r="O642" i="1"/>
  <c r="N642" i="1"/>
  <c r="M642" i="1"/>
  <c r="S641" i="1"/>
  <c r="R641" i="1"/>
  <c r="Q641" i="1"/>
  <c r="P641" i="1"/>
  <c r="O641" i="1"/>
  <c r="N641" i="1"/>
  <c r="M641" i="1"/>
  <c r="S640" i="1"/>
  <c r="R640" i="1"/>
  <c r="Q640" i="1"/>
  <c r="P640" i="1"/>
  <c r="O640" i="1"/>
  <c r="N640" i="1"/>
  <c r="M640" i="1"/>
  <c r="S639" i="1"/>
  <c r="R639" i="1"/>
  <c r="Q639" i="1"/>
  <c r="P639" i="1"/>
  <c r="O639" i="1"/>
  <c r="N639" i="1"/>
  <c r="M639" i="1"/>
  <c r="S638" i="1"/>
  <c r="R638" i="1"/>
  <c r="Q638" i="1"/>
  <c r="P638" i="1"/>
  <c r="O638" i="1"/>
  <c r="N638" i="1"/>
  <c r="M638" i="1"/>
  <c r="S637" i="1"/>
  <c r="R637" i="1"/>
  <c r="Q637" i="1"/>
  <c r="P637" i="1"/>
  <c r="O637" i="1"/>
  <c r="N637" i="1"/>
  <c r="M637" i="1"/>
  <c r="S636" i="1"/>
  <c r="R636" i="1"/>
  <c r="Q636" i="1"/>
  <c r="P636" i="1"/>
  <c r="O636" i="1"/>
  <c r="N636" i="1"/>
  <c r="M636" i="1"/>
  <c r="S635" i="1"/>
  <c r="R635" i="1"/>
  <c r="Q635" i="1"/>
  <c r="P635" i="1"/>
  <c r="O635" i="1"/>
  <c r="N635" i="1"/>
  <c r="M635" i="1"/>
  <c r="S634" i="1"/>
  <c r="R634" i="1"/>
  <c r="Q634" i="1"/>
  <c r="P634" i="1"/>
  <c r="O634" i="1"/>
  <c r="N634" i="1"/>
  <c r="M634" i="1"/>
  <c r="S633" i="1"/>
  <c r="R633" i="1"/>
  <c r="Q633" i="1"/>
  <c r="P633" i="1"/>
  <c r="O633" i="1"/>
  <c r="N633" i="1"/>
  <c r="M633" i="1"/>
  <c r="S632" i="1"/>
  <c r="R632" i="1"/>
  <c r="Q632" i="1"/>
  <c r="P632" i="1"/>
  <c r="O632" i="1"/>
  <c r="N632" i="1"/>
  <c r="M632" i="1"/>
  <c r="S631" i="1"/>
  <c r="R631" i="1"/>
  <c r="Q631" i="1"/>
  <c r="P631" i="1"/>
  <c r="O631" i="1"/>
  <c r="N631" i="1"/>
  <c r="M631" i="1"/>
  <c r="S630" i="1"/>
  <c r="R630" i="1"/>
  <c r="Q630" i="1"/>
  <c r="P630" i="1"/>
  <c r="O630" i="1"/>
  <c r="N630" i="1"/>
  <c r="M630" i="1"/>
  <c r="S629" i="1"/>
  <c r="R629" i="1"/>
  <c r="Q629" i="1"/>
  <c r="P629" i="1"/>
  <c r="O629" i="1"/>
  <c r="N629" i="1"/>
  <c r="M629" i="1"/>
  <c r="S628" i="1"/>
  <c r="R628" i="1"/>
  <c r="Q628" i="1"/>
  <c r="P628" i="1"/>
  <c r="O628" i="1"/>
  <c r="N628" i="1"/>
  <c r="M628" i="1"/>
  <c r="S627" i="1"/>
  <c r="R627" i="1"/>
  <c r="Q627" i="1"/>
  <c r="P627" i="1"/>
  <c r="O627" i="1"/>
  <c r="N627" i="1"/>
  <c r="M627" i="1"/>
  <c r="S626" i="1"/>
  <c r="R626" i="1"/>
  <c r="Q626" i="1"/>
  <c r="P626" i="1"/>
  <c r="O626" i="1"/>
  <c r="N626" i="1"/>
  <c r="M626" i="1"/>
  <c r="S625" i="1"/>
  <c r="R625" i="1"/>
  <c r="Q625" i="1"/>
  <c r="P625" i="1"/>
  <c r="O625" i="1"/>
  <c r="N625" i="1"/>
  <c r="M625" i="1"/>
  <c r="S624" i="1"/>
  <c r="R624" i="1"/>
  <c r="Q624" i="1"/>
  <c r="P624" i="1"/>
  <c r="O624" i="1"/>
  <c r="N624" i="1"/>
  <c r="M624" i="1"/>
  <c r="S623" i="1"/>
  <c r="R623" i="1"/>
  <c r="Q623" i="1"/>
  <c r="P623" i="1"/>
  <c r="O623" i="1"/>
  <c r="N623" i="1"/>
  <c r="M623" i="1"/>
  <c r="S622" i="1"/>
  <c r="R622" i="1"/>
  <c r="Q622" i="1"/>
  <c r="P622" i="1"/>
  <c r="O622" i="1"/>
  <c r="N622" i="1"/>
  <c r="M622" i="1"/>
  <c r="S621" i="1"/>
  <c r="R621" i="1"/>
  <c r="Q621" i="1"/>
  <c r="P621" i="1"/>
  <c r="O621" i="1"/>
  <c r="N621" i="1"/>
  <c r="M621" i="1"/>
  <c r="S620" i="1"/>
  <c r="R620" i="1"/>
  <c r="Q620" i="1"/>
  <c r="P620" i="1"/>
  <c r="O620" i="1"/>
  <c r="N620" i="1"/>
  <c r="M620" i="1"/>
  <c r="S619" i="1"/>
  <c r="R619" i="1"/>
  <c r="Q619" i="1"/>
  <c r="P619" i="1"/>
  <c r="O619" i="1"/>
  <c r="N619" i="1"/>
  <c r="M619" i="1"/>
  <c r="S618" i="1"/>
  <c r="R618" i="1"/>
  <c r="Q618" i="1"/>
  <c r="P618" i="1"/>
  <c r="O618" i="1"/>
  <c r="N618" i="1"/>
  <c r="M618" i="1"/>
  <c r="S617" i="1"/>
  <c r="R617" i="1"/>
  <c r="Q617" i="1"/>
  <c r="P617" i="1"/>
  <c r="O617" i="1"/>
  <c r="N617" i="1"/>
  <c r="M617" i="1"/>
  <c r="S616" i="1"/>
  <c r="R616" i="1"/>
  <c r="Q616" i="1"/>
  <c r="P616" i="1"/>
  <c r="O616" i="1"/>
  <c r="N616" i="1"/>
  <c r="M616" i="1"/>
  <c r="S615" i="1"/>
  <c r="R615" i="1"/>
  <c r="Q615" i="1"/>
  <c r="P615" i="1"/>
  <c r="O615" i="1"/>
  <c r="N615" i="1"/>
  <c r="M615" i="1"/>
  <c r="S614" i="1"/>
  <c r="R614" i="1"/>
  <c r="Q614" i="1"/>
  <c r="P614" i="1"/>
  <c r="O614" i="1"/>
  <c r="N614" i="1"/>
  <c r="M614" i="1"/>
  <c r="S613" i="1"/>
  <c r="R613" i="1"/>
  <c r="Q613" i="1"/>
  <c r="P613" i="1"/>
  <c r="O613" i="1"/>
  <c r="N613" i="1"/>
  <c r="M613" i="1"/>
  <c r="S612" i="1"/>
  <c r="R612" i="1"/>
  <c r="Q612" i="1"/>
  <c r="P612" i="1"/>
  <c r="O612" i="1"/>
  <c r="N612" i="1"/>
  <c r="M612" i="1"/>
  <c r="S611" i="1"/>
  <c r="R611" i="1"/>
  <c r="Q611" i="1"/>
  <c r="P611" i="1"/>
  <c r="O611" i="1"/>
  <c r="N611" i="1"/>
  <c r="M611" i="1"/>
  <c r="S610" i="1"/>
  <c r="R610" i="1"/>
  <c r="Q610" i="1"/>
  <c r="P610" i="1"/>
  <c r="O610" i="1"/>
  <c r="N610" i="1"/>
  <c r="M610" i="1"/>
  <c r="S609" i="1"/>
  <c r="R609" i="1"/>
  <c r="Q609" i="1"/>
  <c r="P609" i="1"/>
  <c r="O609" i="1"/>
  <c r="N609" i="1"/>
  <c r="M609" i="1"/>
  <c r="S608" i="1"/>
  <c r="R608" i="1"/>
  <c r="Q608" i="1"/>
  <c r="P608" i="1"/>
  <c r="O608" i="1"/>
  <c r="N608" i="1"/>
  <c r="M608" i="1"/>
  <c r="S607" i="1"/>
  <c r="R607" i="1"/>
  <c r="Q607" i="1"/>
  <c r="P607" i="1"/>
  <c r="O607" i="1"/>
  <c r="N607" i="1"/>
  <c r="M607" i="1"/>
  <c r="S606" i="1"/>
  <c r="R606" i="1"/>
  <c r="Q606" i="1"/>
  <c r="P606" i="1"/>
  <c r="O606" i="1"/>
  <c r="N606" i="1"/>
  <c r="M606" i="1"/>
  <c r="S605" i="1"/>
  <c r="R605" i="1"/>
  <c r="Q605" i="1"/>
  <c r="P605" i="1"/>
  <c r="O605" i="1"/>
  <c r="N605" i="1"/>
  <c r="M605" i="1"/>
  <c r="S604" i="1"/>
  <c r="R604" i="1"/>
  <c r="Q604" i="1"/>
  <c r="P604" i="1"/>
  <c r="O604" i="1"/>
  <c r="N604" i="1"/>
  <c r="M604" i="1"/>
  <c r="S603" i="1"/>
  <c r="R603" i="1"/>
  <c r="Q603" i="1"/>
  <c r="P603" i="1"/>
  <c r="O603" i="1"/>
  <c r="N603" i="1"/>
  <c r="M603" i="1"/>
  <c r="S602" i="1"/>
  <c r="R602" i="1"/>
  <c r="Q602" i="1"/>
  <c r="P602" i="1"/>
  <c r="O602" i="1"/>
  <c r="N602" i="1"/>
  <c r="M602" i="1"/>
  <c r="S601" i="1"/>
  <c r="R601" i="1"/>
  <c r="Q601" i="1"/>
  <c r="P601" i="1"/>
  <c r="O601" i="1"/>
  <c r="N601" i="1"/>
  <c r="M601" i="1"/>
  <c r="S600" i="1"/>
  <c r="R600" i="1"/>
  <c r="Q600" i="1"/>
  <c r="P600" i="1"/>
  <c r="O600" i="1"/>
  <c r="N600" i="1"/>
  <c r="M600" i="1"/>
  <c r="S599" i="1"/>
  <c r="R599" i="1"/>
  <c r="Q599" i="1"/>
  <c r="P599" i="1"/>
  <c r="O599" i="1"/>
  <c r="N599" i="1"/>
  <c r="M599" i="1"/>
  <c r="S598" i="1"/>
  <c r="R598" i="1"/>
  <c r="Q598" i="1"/>
  <c r="P598" i="1"/>
  <c r="O598" i="1"/>
  <c r="N598" i="1"/>
  <c r="M598" i="1"/>
  <c r="S597" i="1"/>
  <c r="R597" i="1"/>
  <c r="Q597" i="1"/>
  <c r="P597" i="1"/>
  <c r="O597" i="1"/>
  <c r="N597" i="1"/>
  <c r="M597" i="1"/>
  <c r="S596" i="1"/>
  <c r="R596" i="1"/>
  <c r="Q596" i="1"/>
  <c r="P596" i="1"/>
  <c r="O596" i="1"/>
  <c r="N596" i="1"/>
  <c r="M596" i="1"/>
  <c r="S595" i="1"/>
  <c r="R595" i="1"/>
  <c r="Q595" i="1"/>
  <c r="P595" i="1"/>
  <c r="O595" i="1"/>
  <c r="N595" i="1"/>
  <c r="M595" i="1"/>
  <c r="S594" i="1"/>
  <c r="R594" i="1"/>
  <c r="Q594" i="1"/>
  <c r="P594" i="1"/>
  <c r="O594" i="1"/>
  <c r="N594" i="1"/>
  <c r="M594" i="1"/>
  <c r="S593" i="1"/>
  <c r="R593" i="1"/>
  <c r="Q593" i="1"/>
  <c r="P593" i="1"/>
  <c r="O593" i="1"/>
  <c r="N593" i="1"/>
  <c r="M593" i="1"/>
  <c r="S592" i="1"/>
  <c r="R592" i="1"/>
  <c r="Q592" i="1"/>
  <c r="P592" i="1"/>
  <c r="O592" i="1"/>
  <c r="N592" i="1"/>
  <c r="M592" i="1"/>
  <c r="S591" i="1"/>
  <c r="R591" i="1"/>
  <c r="Q591" i="1"/>
  <c r="P591" i="1"/>
  <c r="O591" i="1"/>
  <c r="N591" i="1"/>
  <c r="M591" i="1"/>
  <c r="S590" i="1"/>
  <c r="R590" i="1"/>
  <c r="Q590" i="1"/>
  <c r="P590" i="1"/>
  <c r="O590" i="1"/>
  <c r="N590" i="1"/>
  <c r="M590" i="1"/>
  <c r="S589" i="1"/>
  <c r="R589" i="1"/>
  <c r="Q589" i="1"/>
  <c r="P589" i="1"/>
  <c r="O589" i="1"/>
  <c r="N589" i="1"/>
  <c r="M589" i="1"/>
  <c r="S588" i="1"/>
  <c r="R588" i="1"/>
  <c r="Q588" i="1"/>
  <c r="P588" i="1"/>
  <c r="O588" i="1"/>
  <c r="N588" i="1"/>
  <c r="M588" i="1"/>
  <c r="S587" i="1"/>
  <c r="R587" i="1"/>
  <c r="Q587" i="1"/>
  <c r="P587" i="1"/>
  <c r="O587" i="1"/>
  <c r="N587" i="1"/>
  <c r="M587" i="1"/>
  <c r="S586" i="1"/>
  <c r="R586" i="1"/>
  <c r="Q586" i="1"/>
  <c r="P586" i="1"/>
  <c r="O586" i="1"/>
  <c r="N586" i="1"/>
  <c r="M586" i="1"/>
  <c r="S585" i="1"/>
  <c r="R585" i="1"/>
  <c r="Q585" i="1"/>
  <c r="P585" i="1"/>
  <c r="O585" i="1"/>
  <c r="N585" i="1"/>
  <c r="M585" i="1"/>
  <c r="S584" i="1"/>
  <c r="R584" i="1"/>
  <c r="Q584" i="1"/>
  <c r="P584" i="1"/>
  <c r="O584" i="1"/>
  <c r="N584" i="1"/>
  <c r="M584" i="1"/>
  <c r="S583" i="1"/>
  <c r="R583" i="1"/>
  <c r="Q583" i="1"/>
  <c r="P583" i="1"/>
  <c r="O583" i="1"/>
  <c r="N583" i="1"/>
  <c r="M583" i="1"/>
  <c r="S582" i="1"/>
  <c r="R582" i="1"/>
  <c r="Q582" i="1"/>
  <c r="P582" i="1"/>
  <c r="O582" i="1"/>
  <c r="N582" i="1"/>
  <c r="M582" i="1"/>
  <c r="S581" i="1"/>
  <c r="R581" i="1"/>
  <c r="Q581" i="1"/>
  <c r="P581" i="1"/>
  <c r="O581" i="1"/>
  <c r="N581" i="1"/>
  <c r="M581" i="1"/>
  <c r="S580" i="1"/>
  <c r="R580" i="1"/>
  <c r="Q580" i="1"/>
  <c r="P580" i="1"/>
  <c r="O580" i="1"/>
  <c r="N580" i="1"/>
  <c r="M580" i="1"/>
  <c r="S579" i="1"/>
  <c r="R579" i="1"/>
  <c r="Q579" i="1"/>
  <c r="P579" i="1"/>
  <c r="O579" i="1"/>
  <c r="N579" i="1"/>
  <c r="M579" i="1"/>
  <c r="S578" i="1"/>
  <c r="R578" i="1"/>
  <c r="Q578" i="1"/>
  <c r="P578" i="1"/>
  <c r="O578" i="1"/>
  <c r="N578" i="1"/>
  <c r="M578" i="1"/>
  <c r="S577" i="1"/>
  <c r="R577" i="1"/>
  <c r="Q577" i="1"/>
  <c r="P577" i="1"/>
  <c r="O577" i="1"/>
  <c r="N577" i="1"/>
  <c r="M577" i="1"/>
  <c r="S576" i="1"/>
  <c r="R576" i="1"/>
  <c r="Q576" i="1"/>
  <c r="P576" i="1"/>
  <c r="O576" i="1"/>
  <c r="N576" i="1"/>
  <c r="M576" i="1"/>
  <c r="S575" i="1"/>
  <c r="R575" i="1"/>
  <c r="Q575" i="1"/>
  <c r="P575" i="1"/>
  <c r="O575" i="1"/>
  <c r="N575" i="1"/>
  <c r="M575" i="1"/>
  <c r="S574" i="1"/>
  <c r="R574" i="1"/>
  <c r="Q574" i="1"/>
  <c r="P574" i="1"/>
  <c r="O574" i="1"/>
  <c r="N574" i="1"/>
  <c r="M574" i="1"/>
  <c r="S573" i="1"/>
  <c r="R573" i="1"/>
  <c r="Q573" i="1"/>
  <c r="P573" i="1"/>
  <c r="O573" i="1"/>
  <c r="N573" i="1"/>
  <c r="M573" i="1"/>
  <c r="S572" i="1"/>
  <c r="R572" i="1"/>
  <c r="Q572" i="1"/>
  <c r="P572" i="1"/>
  <c r="O572" i="1"/>
  <c r="N572" i="1"/>
  <c r="M572" i="1"/>
  <c r="S571" i="1"/>
  <c r="R571" i="1"/>
  <c r="Q571" i="1"/>
  <c r="P571" i="1"/>
  <c r="O571" i="1"/>
  <c r="N571" i="1"/>
  <c r="M571" i="1"/>
  <c r="S570" i="1"/>
  <c r="R570" i="1"/>
  <c r="Q570" i="1"/>
  <c r="P570" i="1"/>
  <c r="O570" i="1"/>
  <c r="N570" i="1"/>
  <c r="M570" i="1"/>
  <c r="S569" i="1"/>
  <c r="R569" i="1"/>
  <c r="Q569" i="1"/>
  <c r="P569" i="1"/>
  <c r="O569" i="1"/>
  <c r="N569" i="1"/>
  <c r="M569" i="1"/>
  <c r="S568" i="1"/>
  <c r="R568" i="1"/>
  <c r="Q568" i="1"/>
  <c r="P568" i="1"/>
  <c r="O568" i="1"/>
  <c r="N568" i="1"/>
  <c r="M568" i="1"/>
  <c r="S567" i="1"/>
  <c r="R567" i="1"/>
  <c r="Q567" i="1"/>
  <c r="P567" i="1"/>
  <c r="O567" i="1"/>
  <c r="N567" i="1"/>
  <c r="M567" i="1"/>
  <c r="S566" i="1"/>
  <c r="R566" i="1"/>
  <c r="Q566" i="1"/>
  <c r="P566" i="1"/>
  <c r="O566" i="1"/>
  <c r="N566" i="1"/>
  <c r="M566" i="1"/>
  <c r="S565" i="1"/>
  <c r="R565" i="1"/>
  <c r="Q565" i="1"/>
  <c r="P565" i="1"/>
  <c r="O565" i="1"/>
  <c r="N565" i="1"/>
  <c r="M565" i="1"/>
  <c r="S564" i="1"/>
  <c r="R564" i="1"/>
  <c r="Q564" i="1"/>
  <c r="P564" i="1"/>
  <c r="O564" i="1"/>
  <c r="N564" i="1"/>
  <c r="M564" i="1"/>
  <c r="S563" i="1"/>
  <c r="R563" i="1"/>
  <c r="Q563" i="1"/>
  <c r="P563" i="1"/>
  <c r="O563" i="1"/>
  <c r="N563" i="1"/>
  <c r="M563" i="1"/>
  <c r="S562" i="1"/>
  <c r="R562" i="1"/>
  <c r="Q562" i="1"/>
  <c r="P562" i="1"/>
  <c r="O562" i="1"/>
  <c r="N562" i="1"/>
  <c r="M562" i="1"/>
  <c r="S561" i="1"/>
  <c r="R561" i="1"/>
  <c r="Q561" i="1"/>
  <c r="P561" i="1"/>
  <c r="O561" i="1"/>
  <c r="N561" i="1"/>
  <c r="M561" i="1"/>
  <c r="S560" i="1"/>
  <c r="R560" i="1"/>
  <c r="Q560" i="1"/>
  <c r="P560" i="1"/>
  <c r="O560" i="1"/>
  <c r="N560" i="1"/>
  <c r="M560" i="1"/>
  <c r="S559" i="1"/>
  <c r="R559" i="1"/>
  <c r="Q559" i="1"/>
  <c r="P559" i="1"/>
  <c r="O559" i="1"/>
  <c r="N559" i="1"/>
  <c r="M559" i="1"/>
  <c r="S558" i="1"/>
  <c r="R558" i="1"/>
  <c r="Q558" i="1"/>
  <c r="P558" i="1"/>
  <c r="O558" i="1"/>
  <c r="N558" i="1"/>
  <c r="M558" i="1"/>
  <c r="S557" i="1"/>
  <c r="R557" i="1"/>
  <c r="Q557" i="1"/>
  <c r="P557" i="1"/>
  <c r="O557" i="1"/>
  <c r="N557" i="1"/>
  <c r="M557" i="1"/>
  <c r="S556" i="1"/>
  <c r="R556" i="1"/>
  <c r="Q556" i="1"/>
  <c r="P556" i="1"/>
  <c r="O556" i="1"/>
  <c r="N556" i="1"/>
  <c r="M556" i="1"/>
  <c r="S555" i="1"/>
  <c r="R555" i="1"/>
  <c r="Q555" i="1"/>
  <c r="P555" i="1"/>
  <c r="O555" i="1"/>
  <c r="N555" i="1"/>
  <c r="M555" i="1"/>
  <c r="S554" i="1"/>
  <c r="R554" i="1"/>
  <c r="Q554" i="1"/>
  <c r="P554" i="1"/>
  <c r="O554" i="1"/>
  <c r="N554" i="1"/>
  <c r="M554" i="1"/>
  <c r="S553" i="1"/>
  <c r="R553" i="1"/>
  <c r="Q553" i="1"/>
  <c r="P553" i="1"/>
  <c r="O553" i="1"/>
  <c r="N553" i="1"/>
  <c r="M553" i="1"/>
  <c r="S552" i="1"/>
  <c r="R552" i="1"/>
  <c r="Q552" i="1"/>
  <c r="P552" i="1"/>
  <c r="O552" i="1"/>
  <c r="N552" i="1"/>
  <c r="M552" i="1"/>
  <c r="S551" i="1"/>
  <c r="R551" i="1"/>
  <c r="Q551" i="1"/>
  <c r="P551" i="1"/>
  <c r="O551" i="1"/>
  <c r="N551" i="1"/>
  <c r="M551" i="1"/>
  <c r="S550" i="1"/>
  <c r="R550" i="1"/>
  <c r="Q550" i="1"/>
  <c r="P550" i="1"/>
  <c r="O550" i="1"/>
  <c r="N550" i="1"/>
  <c r="M550" i="1"/>
  <c r="S549" i="1"/>
  <c r="R549" i="1"/>
  <c r="Q549" i="1"/>
  <c r="P549" i="1"/>
  <c r="O549" i="1"/>
  <c r="N549" i="1"/>
  <c r="M549" i="1"/>
  <c r="S548" i="1"/>
  <c r="R548" i="1"/>
  <c r="Q548" i="1"/>
  <c r="P548" i="1"/>
  <c r="O548" i="1"/>
  <c r="N548" i="1"/>
  <c r="M548" i="1"/>
  <c r="S547" i="1"/>
  <c r="R547" i="1"/>
  <c r="Q547" i="1"/>
  <c r="P547" i="1"/>
  <c r="O547" i="1"/>
  <c r="N547" i="1"/>
  <c r="M547" i="1"/>
  <c r="S546" i="1"/>
  <c r="R546" i="1"/>
  <c r="Q546" i="1"/>
  <c r="P546" i="1"/>
  <c r="O546" i="1"/>
  <c r="N546" i="1"/>
  <c r="M546" i="1"/>
  <c r="S545" i="1"/>
  <c r="R545" i="1"/>
  <c r="Q545" i="1"/>
  <c r="P545" i="1"/>
  <c r="O545" i="1"/>
  <c r="N545" i="1"/>
  <c r="M545" i="1"/>
  <c r="S544" i="1"/>
  <c r="R544" i="1"/>
  <c r="Q544" i="1"/>
  <c r="P544" i="1"/>
  <c r="O544" i="1"/>
  <c r="N544" i="1"/>
  <c r="M544" i="1"/>
  <c r="S543" i="1"/>
  <c r="R543" i="1"/>
  <c r="Q543" i="1"/>
  <c r="P543" i="1"/>
  <c r="O543" i="1"/>
  <c r="N543" i="1"/>
  <c r="M543" i="1"/>
  <c r="S542" i="1"/>
  <c r="R542" i="1"/>
  <c r="Q542" i="1"/>
  <c r="P542" i="1"/>
  <c r="O542" i="1"/>
  <c r="N542" i="1"/>
  <c r="M542" i="1"/>
  <c r="S541" i="1"/>
  <c r="R541" i="1"/>
  <c r="Q541" i="1"/>
  <c r="P541" i="1"/>
  <c r="O541" i="1"/>
  <c r="N541" i="1"/>
  <c r="M541" i="1"/>
  <c r="S540" i="1"/>
  <c r="R540" i="1"/>
  <c r="Q540" i="1"/>
  <c r="P540" i="1"/>
  <c r="O540" i="1"/>
  <c r="N540" i="1"/>
  <c r="M540" i="1"/>
  <c r="S539" i="1"/>
  <c r="R539" i="1"/>
  <c r="Q539" i="1"/>
  <c r="P539" i="1"/>
  <c r="O539" i="1"/>
  <c r="N539" i="1"/>
  <c r="M539" i="1"/>
  <c r="S538" i="1"/>
  <c r="R538" i="1"/>
  <c r="Q538" i="1"/>
  <c r="P538" i="1"/>
  <c r="O538" i="1"/>
  <c r="N538" i="1"/>
  <c r="M538" i="1"/>
  <c r="S537" i="1"/>
  <c r="R537" i="1"/>
  <c r="Q537" i="1"/>
  <c r="P537" i="1"/>
  <c r="O537" i="1"/>
  <c r="N537" i="1"/>
  <c r="M537" i="1"/>
  <c r="S536" i="1"/>
  <c r="R536" i="1"/>
  <c r="Q536" i="1"/>
  <c r="P536" i="1"/>
  <c r="O536" i="1"/>
  <c r="N536" i="1"/>
  <c r="M536" i="1"/>
  <c r="S535" i="1"/>
  <c r="R535" i="1"/>
  <c r="Q535" i="1"/>
  <c r="P535" i="1"/>
  <c r="O535" i="1"/>
  <c r="N535" i="1"/>
  <c r="M535" i="1"/>
  <c r="S534" i="1"/>
  <c r="R534" i="1"/>
  <c r="Q534" i="1"/>
  <c r="P534" i="1"/>
  <c r="O534" i="1"/>
  <c r="N534" i="1"/>
  <c r="M534" i="1"/>
  <c r="S533" i="1"/>
  <c r="R533" i="1"/>
  <c r="Q533" i="1"/>
  <c r="P533" i="1"/>
  <c r="O533" i="1"/>
  <c r="N533" i="1"/>
  <c r="M533" i="1"/>
  <c r="S532" i="1"/>
  <c r="R532" i="1"/>
  <c r="Q532" i="1"/>
  <c r="P532" i="1"/>
  <c r="O532" i="1"/>
  <c r="N532" i="1"/>
  <c r="M532" i="1"/>
  <c r="S531" i="1"/>
  <c r="R531" i="1"/>
  <c r="Q531" i="1"/>
  <c r="P531" i="1"/>
  <c r="O531" i="1"/>
  <c r="N531" i="1"/>
  <c r="M531" i="1"/>
  <c r="S530" i="1"/>
  <c r="R530" i="1"/>
  <c r="Q530" i="1"/>
  <c r="P530" i="1"/>
  <c r="O530" i="1"/>
  <c r="N530" i="1"/>
  <c r="M530" i="1"/>
  <c r="S529" i="1"/>
  <c r="R529" i="1"/>
  <c r="Q529" i="1"/>
  <c r="P529" i="1"/>
  <c r="O529" i="1"/>
  <c r="N529" i="1"/>
  <c r="M529" i="1"/>
  <c r="S528" i="1"/>
  <c r="R528" i="1"/>
  <c r="Q528" i="1"/>
  <c r="P528" i="1"/>
  <c r="O528" i="1"/>
  <c r="N528" i="1"/>
  <c r="M528" i="1"/>
  <c r="S527" i="1"/>
  <c r="R527" i="1"/>
  <c r="Q527" i="1"/>
  <c r="P527" i="1"/>
  <c r="O527" i="1"/>
  <c r="N527" i="1"/>
  <c r="M527" i="1"/>
  <c r="S526" i="1"/>
  <c r="R526" i="1"/>
  <c r="Q526" i="1"/>
  <c r="P526" i="1"/>
  <c r="O526" i="1"/>
  <c r="N526" i="1"/>
  <c r="M526" i="1"/>
  <c r="S525" i="1"/>
  <c r="R525" i="1"/>
  <c r="Q525" i="1"/>
  <c r="P525" i="1"/>
  <c r="O525" i="1"/>
  <c r="N525" i="1"/>
  <c r="M525" i="1"/>
  <c r="S524" i="1"/>
  <c r="R524" i="1"/>
  <c r="Q524" i="1"/>
  <c r="P524" i="1"/>
  <c r="O524" i="1"/>
  <c r="N524" i="1"/>
  <c r="M524" i="1"/>
  <c r="S523" i="1"/>
  <c r="R523" i="1"/>
  <c r="Q523" i="1"/>
  <c r="P523" i="1"/>
  <c r="O523" i="1"/>
  <c r="N523" i="1"/>
  <c r="M523" i="1"/>
  <c r="S522" i="1"/>
  <c r="R522" i="1"/>
  <c r="Q522" i="1"/>
  <c r="P522" i="1"/>
  <c r="O522" i="1"/>
  <c r="N522" i="1"/>
  <c r="M522" i="1"/>
  <c r="S521" i="1"/>
  <c r="R521" i="1"/>
  <c r="Q521" i="1"/>
  <c r="P521" i="1"/>
  <c r="O521" i="1"/>
  <c r="N521" i="1"/>
  <c r="M521" i="1"/>
  <c r="S520" i="1"/>
  <c r="R520" i="1"/>
  <c r="Q520" i="1"/>
  <c r="P520" i="1"/>
  <c r="O520" i="1"/>
  <c r="N520" i="1"/>
  <c r="M520" i="1"/>
  <c r="S519" i="1"/>
  <c r="R519" i="1"/>
  <c r="Q519" i="1"/>
  <c r="P519" i="1"/>
  <c r="O519" i="1"/>
  <c r="N519" i="1"/>
  <c r="M519" i="1"/>
  <c r="S518" i="1"/>
  <c r="R518" i="1"/>
  <c r="Q518" i="1"/>
  <c r="P518" i="1"/>
  <c r="O518" i="1"/>
  <c r="N518" i="1"/>
  <c r="M518" i="1"/>
  <c r="S517" i="1"/>
  <c r="R517" i="1"/>
  <c r="Q517" i="1"/>
  <c r="P517" i="1"/>
  <c r="O517" i="1"/>
  <c r="N517" i="1"/>
  <c r="M517" i="1"/>
  <c r="S516" i="1"/>
  <c r="R516" i="1"/>
  <c r="Q516" i="1"/>
  <c r="P516" i="1"/>
  <c r="O516" i="1"/>
  <c r="N516" i="1"/>
  <c r="M516" i="1"/>
  <c r="S515" i="1"/>
  <c r="R515" i="1"/>
  <c r="Q515" i="1"/>
  <c r="P515" i="1"/>
  <c r="O515" i="1"/>
  <c r="N515" i="1"/>
  <c r="M515" i="1"/>
  <c r="S514" i="1"/>
  <c r="R514" i="1"/>
  <c r="Q514" i="1"/>
  <c r="P514" i="1"/>
  <c r="O514" i="1"/>
  <c r="N514" i="1"/>
  <c r="M514" i="1"/>
  <c r="S513" i="1"/>
  <c r="R513" i="1"/>
  <c r="Q513" i="1"/>
  <c r="P513" i="1"/>
  <c r="O513" i="1"/>
  <c r="N513" i="1"/>
  <c r="M513" i="1"/>
  <c r="S512" i="1"/>
  <c r="R512" i="1"/>
  <c r="Q512" i="1"/>
  <c r="P512" i="1"/>
  <c r="O512" i="1"/>
  <c r="N512" i="1"/>
  <c r="M512" i="1"/>
  <c r="S511" i="1"/>
  <c r="R511" i="1"/>
  <c r="Q511" i="1"/>
  <c r="P511" i="1"/>
  <c r="O511" i="1"/>
  <c r="N511" i="1"/>
  <c r="M511" i="1"/>
  <c r="S510" i="1"/>
  <c r="R510" i="1"/>
  <c r="Q510" i="1"/>
  <c r="P510" i="1"/>
  <c r="O510" i="1"/>
  <c r="N510" i="1"/>
  <c r="M510" i="1"/>
  <c r="S509" i="1"/>
  <c r="R509" i="1"/>
  <c r="Q509" i="1"/>
  <c r="P509" i="1"/>
  <c r="O509" i="1"/>
  <c r="N509" i="1"/>
  <c r="M509" i="1"/>
  <c r="S508" i="1"/>
  <c r="R508" i="1"/>
  <c r="Q508" i="1"/>
  <c r="P508" i="1"/>
  <c r="O508" i="1"/>
  <c r="N508" i="1"/>
  <c r="M508" i="1"/>
  <c r="S507" i="1"/>
  <c r="R507" i="1"/>
  <c r="Q507" i="1"/>
  <c r="P507" i="1"/>
  <c r="O507" i="1"/>
  <c r="N507" i="1"/>
  <c r="M507" i="1"/>
  <c r="S506" i="1"/>
  <c r="R506" i="1"/>
  <c r="Q506" i="1"/>
  <c r="P506" i="1"/>
  <c r="O506" i="1"/>
  <c r="N506" i="1"/>
  <c r="M506" i="1"/>
  <c r="S505" i="1"/>
  <c r="R505" i="1"/>
  <c r="Q505" i="1"/>
  <c r="P505" i="1"/>
  <c r="O505" i="1"/>
  <c r="N505" i="1"/>
  <c r="M505" i="1"/>
  <c r="S504" i="1"/>
  <c r="R504" i="1"/>
  <c r="Q504" i="1"/>
  <c r="P504" i="1"/>
  <c r="O504" i="1"/>
  <c r="N504" i="1"/>
  <c r="M504" i="1"/>
  <c r="S503" i="1"/>
  <c r="R503" i="1"/>
  <c r="Q503" i="1"/>
  <c r="P503" i="1"/>
  <c r="O503" i="1"/>
  <c r="N503" i="1"/>
  <c r="M503" i="1"/>
  <c r="S502" i="1"/>
  <c r="R502" i="1"/>
  <c r="Q502" i="1"/>
  <c r="P502" i="1"/>
  <c r="O502" i="1"/>
  <c r="N502" i="1"/>
  <c r="M502" i="1"/>
  <c r="S501" i="1"/>
  <c r="R501" i="1"/>
  <c r="Q501" i="1"/>
  <c r="P501" i="1"/>
  <c r="O501" i="1"/>
  <c r="N501" i="1"/>
  <c r="M501" i="1"/>
  <c r="S500" i="1"/>
  <c r="R500" i="1"/>
  <c r="Q500" i="1"/>
  <c r="P500" i="1"/>
  <c r="O500" i="1"/>
  <c r="N500" i="1"/>
  <c r="M500" i="1"/>
  <c r="S499" i="1"/>
  <c r="R499" i="1"/>
  <c r="Q499" i="1"/>
  <c r="P499" i="1"/>
  <c r="O499" i="1"/>
  <c r="N499" i="1"/>
  <c r="M499" i="1"/>
  <c r="S498" i="1"/>
  <c r="R498" i="1"/>
  <c r="Q498" i="1"/>
  <c r="P498" i="1"/>
  <c r="O498" i="1"/>
  <c r="N498" i="1"/>
  <c r="M498" i="1"/>
  <c r="S497" i="1"/>
  <c r="R497" i="1"/>
  <c r="Q497" i="1"/>
  <c r="P497" i="1"/>
  <c r="O497" i="1"/>
  <c r="N497" i="1"/>
  <c r="M497" i="1"/>
  <c r="S496" i="1"/>
  <c r="R496" i="1"/>
  <c r="Q496" i="1"/>
  <c r="P496" i="1"/>
  <c r="O496" i="1"/>
  <c r="N496" i="1"/>
  <c r="M496" i="1"/>
  <c r="S495" i="1"/>
  <c r="R495" i="1"/>
  <c r="Q495" i="1"/>
  <c r="P495" i="1"/>
  <c r="O495" i="1"/>
  <c r="N495" i="1"/>
  <c r="M495" i="1"/>
  <c r="S494" i="1"/>
  <c r="R494" i="1"/>
  <c r="Q494" i="1"/>
  <c r="P494" i="1"/>
  <c r="O494" i="1"/>
  <c r="N494" i="1"/>
  <c r="M494" i="1"/>
  <c r="S493" i="1"/>
  <c r="R493" i="1"/>
  <c r="Q493" i="1"/>
  <c r="P493" i="1"/>
  <c r="O493" i="1"/>
  <c r="N493" i="1"/>
  <c r="M493" i="1"/>
  <c r="S492" i="1"/>
  <c r="R492" i="1"/>
  <c r="Q492" i="1"/>
  <c r="P492" i="1"/>
  <c r="O492" i="1"/>
  <c r="N492" i="1"/>
  <c r="M492" i="1"/>
  <c r="S491" i="1"/>
  <c r="R491" i="1"/>
  <c r="Q491" i="1"/>
  <c r="P491" i="1"/>
  <c r="O491" i="1"/>
  <c r="N491" i="1"/>
  <c r="M491" i="1"/>
  <c r="S490" i="1"/>
  <c r="R490" i="1"/>
  <c r="Q490" i="1"/>
  <c r="P490" i="1"/>
  <c r="O490" i="1"/>
  <c r="N490" i="1"/>
  <c r="M490" i="1"/>
  <c r="S489" i="1"/>
  <c r="R489" i="1"/>
  <c r="Q489" i="1"/>
  <c r="P489" i="1"/>
  <c r="O489" i="1"/>
  <c r="N489" i="1"/>
  <c r="M489" i="1"/>
  <c r="S488" i="1"/>
  <c r="R488" i="1"/>
  <c r="Q488" i="1"/>
  <c r="P488" i="1"/>
  <c r="O488" i="1"/>
  <c r="N488" i="1"/>
  <c r="M488" i="1"/>
  <c r="S487" i="1"/>
  <c r="R487" i="1"/>
  <c r="Q487" i="1"/>
  <c r="P487" i="1"/>
  <c r="O487" i="1"/>
  <c r="N487" i="1"/>
  <c r="M487" i="1"/>
  <c r="S486" i="1"/>
  <c r="R486" i="1"/>
  <c r="Q486" i="1"/>
  <c r="P486" i="1"/>
  <c r="O486" i="1"/>
  <c r="N486" i="1"/>
  <c r="M486" i="1"/>
  <c r="S485" i="1"/>
  <c r="R485" i="1"/>
  <c r="Q485" i="1"/>
  <c r="P485" i="1"/>
  <c r="O485" i="1"/>
  <c r="N485" i="1"/>
  <c r="M485" i="1"/>
  <c r="S484" i="1"/>
  <c r="R484" i="1"/>
  <c r="Q484" i="1"/>
  <c r="P484" i="1"/>
  <c r="O484" i="1"/>
  <c r="N484" i="1"/>
  <c r="M484" i="1"/>
  <c r="S483" i="1"/>
  <c r="R483" i="1"/>
  <c r="Q483" i="1"/>
  <c r="P483" i="1"/>
  <c r="O483" i="1"/>
  <c r="N483" i="1"/>
  <c r="M483" i="1"/>
  <c r="S482" i="1"/>
  <c r="R482" i="1"/>
  <c r="Q482" i="1"/>
  <c r="P482" i="1"/>
  <c r="O482" i="1"/>
  <c r="N482" i="1"/>
  <c r="M482" i="1"/>
  <c r="S481" i="1"/>
  <c r="R481" i="1"/>
  <c r="Q481" i="1"/>
  <c r="P481" i="1"/>
  <c r="O481" i="1"/>
  <c r="N481" i="1"/>
  <c r="M481" i="1"/>
  <c r="S480" i="1"/>
  <c r="R480" i="1"/>
  <c r="Q480" i="1"/>
  <c r="P480" i="1"/>
  <c r="O480" i="1"/>
  <c r="N480" i="1"/>
  <c r="M480" i="1"/>
  <c r="S479" i="1"/>
  <c r="R479" i="1"/>
  <c r="Q479" i="1"/>
  <c r="P479" i="1"/>
  <c r="O479" i="1"/>
  <c r="N479" i="1"/>
  <c r="M479" i="1"/>
  <c r="S478" i="1"/>
  <c r="R478" i="1"/>
  <c r="Q478" i="1"/>
  <c r="P478" i="1"/>
  <c r="O478" i="1"/>
  <c r="N478" i="1"/>
  <c r="M478" i="1"/>
  <c r="S477" i="1"/>
  <c r="R477" i="1"/>
  <c r="Q477" i="1"/>
  <c r="P477" i="1"/>
  <c r="O477" i="1"/>
  <c r="N477" i="1"/>
  <c r="M477" i="1"/>
  <c r="S476" i="1"/>
  <c r="R476" i="1"/>
  <c r="Q476" i="1"/>
  <c r="P476" i="1"/>
  <c r="O476" i="1"/>
  <c r="N476" i="1"/>
  <c r="M476" i="1"/>
  <c r="S475" i="1"/>
  <c r="R475" i="1"/>
  <c r="Q475" i="1"/>
  <c r="P475" i="1"/>
  <c r="O475" i="1"/>
  <c r="N475" i="1"/>
  <c r="M475" i="1"/>
  <c r="S474" i="1"/>
  <c r="R474" i="1"/>
  <c r="Q474" i="1"/>
  <c r="P474" i="1"/>
  <c r="O474" i="1"/>
  <c r="N474" i="1"/>
  <c r="M474" i="1"/>
  <c r="S473" i="1"/>
  <c r="R473" i="1"/>
  <c r="Q473" i="1"/>
  <c r="P473" i="1"/>
  <c r="O473" i="1"/>
  <c r="N473" i="1"/>
  <c r="M473" i="1"/>
  <c r="S472" i="1"/>
  <c r="R472" i="1"/>
  <c r="Q472" i="1"/>
  <c r="P472" i="1"/>
  <c r="O472" i="1"/>
  <c r="N472" i="1"/>
  <c r="M472" i="1"/>
  <c r="S471" i="1"/>
  <c r="R471" i="1"/>
  <c r="Q471" i="1"/>
  <c r="P471" i="1"/>
  <c r="O471" i="1"/>
  <c r="N471" i="1"/>
  <c r="M471" i="1"/>
  <c r="S470" i="1"/>
  <c r="R470" i="1"/>
  <c r="Q470" i="1"/>
  <c r="P470" i="1"/>
  <c r="O470" i="1"/>
  <c r="N470" i="1"/>
  <c r="M470" i="1"/>
  <c r="S469" i="1"/>
  <c r="R469" i="1"/>
  <c r="Q469" i="1"/>
  <c r="P469" i="1"/>
  <c r="O469" i="1"/>
  <c r="N469" i="1"/>
  <c r="M469" i="1"/>
  <c r="S468" i="1"/>
  <c r="R468" i="1"/>
  <c r="Q468" i="1"/>
  <c r="P468" i="1"/>
  <c r="O468" i="1"/>
  <c r="N468" i="1"/>
  <c r="M468" i="1"/>
  <c r="S467" i="1"/>
  <c r="R467" i="1"/>
  <c r="Q467" i="1"/>
  <c r="P467" i="1"/>
  <c r="O467" i="1"/>
  <c r="N467" i="1"/>
  <c r="M467" i="1"/>
  <c r="S466" i="1"/>
  <c r="R466" i="1"/>
  <c r="Q466" i="1"/>
  <c r="P466" i="1"/>
  <c r="O466" i="1"/>
  <c r="N466" i="1"/>
  <c r="M466" i="1"/>
  <c r="S465" i="1"/>
  <c r="R465" i="1"/>
  <c r="Q465" i="1"/>
  <c r="P465" i="1"/>
  <c r="O465" i="1"/>
  <c r="N465" i="1"/>
  <c r="M465" i="1"/>
  <c r="S464" i="1"/>
  <c r="R464" i="1"/>
  <c r="Q464" i="1"/>
  <c r="P464" i="1"/>
  <c r="O464" i="1"/>
  <c r="N464" i="1"/>
  <c r="M464" i="1"/>
  <c r="S463" i="1"/>
  <c r="R463" i="1"/>
  <c r="Q463" i="1"/>
  <c r="P463" i="1"/>
  <c r="O463" i="1"/>
  <c r="N463" i="1"/>
  <c r="M463" i="1"/>
  <c r="S462" i="1"/>
  <c r="R462" i="1"/>
  <c r="Q462" i="1"/>
  <c r="P462" i="1"/>
  <c r="O462" i="1"/>
  <c r="N462" i="1"/>
  <c r="M462" i="1"/>
  <c r="S461" i="1"/>
  <c r="R461" i="1"/>
  <c r="Q461" i="1"/>
  <c r="P461" i="1"/>
  <c r="O461" i="1"/>
  <c r="N461" i="1"/>
  <c r="M461" i="1"/>
  <c r="S460" i="1"/>
  <c r="R460" i="1"/>
  <c r="Q460" i="1"/>
  <c r="P460" i="1"/>
  <c r="O460" i="1"/>
  <c r="N460" i="1"/>
  <c r="M460" i="1"/>
  <c r="S459" i="1"/>
  <c r="R459" i="1"/>
  <c r="Q459" i="1"/>
  <c r="P459" i="1"/>
  <c r="O459" i="1"/>
  <c r="N459" i="1"/>
  <c r="M459" i="1"/>
  <c r="S458" i="1"/>
  <c r="R458" i="1"/>
  <c r="Q458" i="1"/>
  <c r="P458" i="1"/>
  <c r="O458" i="1"/>
  <c r="N458" i="1"/>
  <c r="M458" i="1"/>
  <c r="S457" i="1"/>
  <c r="R457" i="1"/>
  <c r="Q457" i="1"/>
  <c r="P457" i="1"/>
  <c r="O457" i="1"/>
  <c r="N457" i="1"/>
  <c r="M457" i="1"/>
  <c r="S456" i="1"/>
  <c r="R456" i="1"/>
  <c r="Q456" i="1"/>
  <c r="P456" i="1"/>
  <c r="O456" i="1"/>
  <c r="N456" i="1"/>
  <c r="M456" i="1"/>
  <c r="S455" i="1"/>
  <c r="R455" i="1"/>
  <c r="Q455" i="1"/>
  <c r="P455" i="1"/>
  <c r="O455" i="1"/>
  <c r="N455" i="1"/>
  <c r="M455" i="1"/>
  <c r="S454" i="1"/>
  <c r="R454" i="1"/>
  <c r="Q454" i="1"/>
  <c r="P454" i="1"/>
  <c r="O454" i="1"/>
  <c r="N454" i="1"/>
  <c r="M454" i="1"/>
  <c r="S453" i="1"/>
  <c r="R453" i="1"/>
  <c r="Q453" i="1"/>
  <c r="P453" i="1"/>
  <c r="O453" i="1"/>
  <c r="N453" i="1"/>
  <c r="M453" i="1"/>
  <c r="S452" i="1"/>
  <c r="R452" i="1"/>
  <c r="Q452" i="1"/>
  <c r="P452" i="1"/>
  <c r="O452" i="1"/>
  <c r="N452" i="1"/>
  <c r="M452" i="1"/>
  <c r="S451" i="1"/>
  <c r="R451" i="1"/>
  <c r="Q451" i="1"/>
  <c r="P451" i="1"/>
  <c r="O451" i="1"/>
  <c r="N451" i="1"/>
  <c r="M451" i="1"/>
  <c r="S450" i="1"/>
  <c r="R450" i="1"/>
  <c r="Q450" i="1"/>
  <c r="P450" i="1"/>
  <c r="O450" i="1"/>
  <c r="N450" i="1"/>
  <c r="M450" i="1"/>
  <c r="S449" i="1"/>
  <c r="R449" i="1"/>
  <c r="Q449" i="1"/>
  <c r="P449" i="1"/>
  <c r="O449" i="1"/>
  <c r="N449" i="1"/>
  <c r="M449" i="1"/>
  <c r="S448" i="1"/>
  <c r="R448" i="1"/>
  <c r="Q448" i="1"/>
  <c r="P448" i="1"/>
  <c r="O448" i="1"/>
  <c r="N448" i="1"/>
  <c r="M448" i="1"/>
  <c r="S447" i="1"/>
  <c r="R447" i="1"/>
  <c r="Q447" i="1"/>
  <c r="P447" i="1"/>
  <c r="O447" i="1"/>
  <c r="N447" i="1"/>
  <c r="M447" i="1"/>
  <c r="S446" i="1"/>
  <c r="R446" i="1"/>
  <c r="Q446" i="1"/>
  <c r="P446" i="1"/>
  <c r="O446" i="1"/>
  <c r="N446" i="1"/>
  <c r="M446" i="1"/>
  <c r="S445" i="1"/>
  <c r="R445" i="1"/>
  <c r="Q445" i="1"/>
  <c r="P445" i="1"/>
  <c r="O445" i="1"/>
  <c r="N445" i="1"/>
  <c r="M445" i="1"/>
  <c r="S444" i="1"/>
  <c r="R444" i="1"/>
  <c r="Q444" i="1"/>
  <c r="P444" i="1"/>
  <c r="O444" i="1"/>
  <c r="N444" i="1"/>
  <c r="M444" i="1"/>
  <c r="S443" i="1"/>
  <c r="R443" i="1"/>
  <c r="Q443" i="1"/>
  <c r="P443" i="1"/>
  <c r="O443" i="1"/>
  <c r="N443" i="1"/>
  <c r="M443" i="1"/>
  <c r="S442" i="1"/>
  <c r="R442" i="1"/>
  <c r="Q442" i="1"/>
  <c r="P442" i="1"/>
  <c r="O442" i="1"/>
  <c r="N442" i="1"/>
  <c r="M442" i="1"/>
  <c r="S441" i="1"/>
  <c r="R441" i="1"/>
  <c r="Q441" i="1"/>
  <c r="P441" i="1"/>
  <c r="O441" i="1"/>
  <c r="N441" i="1"/>
  <c r="M441" i="1"/>
  <c r="S440" i="1"/>
  <c r="R440" i="1"/>
  <c r="Q440" i="1"/>
  <c r="P440" i="1"/>
  <c r="O440" i="1"/>
  <c r="N440" i="1"/>
  <c r="M440" i="1"/>
  <c r="S439" i="1"/>
  <c r="R439" i="1"/>
  <c r="Q439" i="1"/>
  <c r="P439" i="1"/>
  <c r="O439" i="1"/>
  <c r="N439" i="1"/>
  <c r="M439" i="1"/>
  <c r="S438" i="1"/>
  <c r="R438" i="1"/>
  <c r="Q438" i="1"/>
  <c r="P438" i="1"/>
  <c r="O438" i="1"/>
  <c r="N438" i="1"/>
  <c r="M438" i="1"/>
  <c r="S437" i="1"/>
  <c r="R437" i="1"/>
  <c r="Q437" i="1"/>
  <c r="P437" i="1"/>
  <c r="O437" i="1"/>
  <c r="N437" i="1"/>
  <c r="M437" i="1"/>
  <c r="S436" i="1"/>
  <c r="R436" i="1"/>
  <c r="Q436" i="1"/>
  <c r="P436" i="1"/>
  <c r="O436" i="1"/>
  <c r="N436" i="1"/>
  <c r="M436" i="1"/>
  <c r="S435" i="1"/>
  <c r="R435" i="1"/>
  <c r="Q435" i="1"/>
  <c r="P435" i="1"/>
  <c r="O435" i="1"/>
  <c r="N435" i="1"/>
  <c r="M435" i="1"/>
  <c r="S434" i="1"/>
  <c r="R434" i="1"/>
  <c r="Q434" i="1"/>
  <c r="P434" i="1"/>
  <c r="O434" i="1"/>
  <c r="N434" i="1"/>
  <c r="M434" i="1"/>
  <c r="S433" i="1"/>
  <c r="R433" i="1"/>
  <c r="Q433" i="1"/>
  <c r="P433" i="1"/>
  <c r="O433" i="1"/>
  <c r="N433" i="1"/>
  <c r="M433" i="1"/>
  <c r="S432" i="1"/>
  <c r="R432" i="1"/>
  <c r="Q432" i="1"/>
  <c r="P432" i="1"/>
  <c r="O432" i="1"/>
  <c r="N432" i="1"/>
  <c r="M432" i="1"/>
  <c r="S431" i="1"/>
  <c r="R431" i="1"/>
  <c r="Q431" i="1"/>
  <c r="P431" i="1"/>
  <c r="O431" i="1"/>
  <c r="N431" i="1"/>
  <c r="M431" i="1"/>
  <c r="S430" i="1"/>
  <c r="R430" i="1"/>
  <c r="Q430" i="1"/>
  <c r="P430" i="1"/>
  <c r="O430" i="1"/>
  <c r="N430" i="1"/>
  <c r="M430" i="1"/>
  <c r="S429" i="1"/>
  <c r="R429" i="1"/>
  <c r="Q429" i="1"/>
  <c r="P429" i="1"/>
  <c r="O429" i="1"/>
  <c r="N429" i="1"/>
  <c r="M429" i="1"/>
  <c r="S428" i="1"/>
  <c r="R428" i="1"/>
  <c r="Q428" i="1"/>
  <c r="P428" i="1"/>
  <c r="O428" i="1"/>
  <c r="N428" i="1"/>
  <c r="M428" i="1"/>
  <c r="S427" i="1"/>
  <c r="R427" i="1"/>
  <c r="Q427" i="1"/>
  <c r="P427" i="1"/>
  <c r="O427" i="1"/>
  <c r="N427" i="1"/>
  <c r="M427" i="1"/>
  <c r="S426" i="1"/>
  <c r="R426" i="1"/>
  <c r="Q426" i="1"/>
  <c r="P426" i="1"/>
  <c r="O426" i="1"/>
  <c r="N426" i="1"/>
  <c r="M426" i="1"/>
  <c r="S425" i="1"/>
  <c r="R425" i="1"/>
  <c r="Q425" i="1"/>
  <c r="P425" i="1"/>
  <c r="O425" i="1"/>
  <c r="N425" i="1"/>
  <c r="M425" i="1"/>
  <c r="S424" i="1"/>
  <c r="R424" i="1"/>
  <c r="Q424" i="1"/>
  <c r="P424" i="1"/>
  <c r="O424" i="1"/>
  <c r="N424" i="1"/>
  <c r="M424" i="1"/>
  <c r="S423" i="1"/>
  <c r="R423" i="1"/>
  <c r="Q423" i="1"/>
  <c r="P423" i="1"/>
  <c r="O423" i="1"/>
  <c r="N423" i="1"/>
  <c r="M423" i="1"/>
  <c r="S422" i="1"/>
  <c r="R422" i="1"/>
  <c r="Q422" i="1"/>
  <c r="P422" i="1"/>
  <c r="O422" i="1"/>
  <c r="N422" i="1"/>
  <c r="M422" i="1"/>
  <c r="S421" i="1"/>
  <c r="R421" i="1"/>
  <c r="Q421" i="1"/>
  <c r="P421" i="1"/>
  <c r="O421" i="1"/>
  <c r="N421" i="1"/>
  <c r="M421" i="1"/>
  <c r="S420" i="1"/>
  <c r="R420" i="1"/>
  <c r="Q420" i="1"/>
  <c r="P420" i="1"/>
  <c r="O420" i="1"/>
  <c r="N420" i="1"/>
  <c r="M420" i="1"/>
  <c r="S419" i="1"/>
  <c r="R419" i="1"/>
  <c r="Q419" i="1"/>
  <c r="P419" i="1"/>
  <c r="O419" i="1"/>
  <c r="N419" i="1"/>
  <c r="M419" i="1"/>
  <c r="S418" i="1"/>
  <c r="R418" i="1"/>
  <c r="Q418" i="1"/>
  <c r="P418" i="1"/>
  <c r="O418" i="1"/>
  <c r="N418" i="1"/>
  <c r="M418" i="1"/>
  <c r="S417" i="1"/>
  <c r="R417" i="1"/>
  <c r="Q417" i="1"/>
  <c r="P417" i="1"/>
  <c r="O417" i="1"/>
  <c r="N417" i="1"/>
  <c r="M417" i="1"/>
  <c r="S416" i="1"/>
  <c r="R416" i="1"/>
  <c r="Q416" i="1"/>
  <c r="P416" i="1"/>
  <c r="O416" i="1"/>
  <c r="N416" i="1"/>
  <c r="M416" i="1"/>
  <c r="S415" i="1"/>
  <c r="R415" i="1"/>
  <c r="Q415" i="1"/>
  <c r="P415" i="1"/>
  <c r="O415" i="1"/>
  <c r="N415" i="1"/>
  <c r="M415" i="1"/>
  <c r="S414" i="1"/>
  <c r="R414" i="1"/>
  <c r="Q414" i="1"/>
  <c r="P414" i="1"/>
  <c r="O414" i="1"/>
  <c r="N414" i="1"/>
  <c r="M414" i="1"/>
  <c r="S413" i="1"/>
  <c r="R413" i="1"/>
  <c r="Q413" i="1"/>
  <c r="P413" i="1"/>
  <c r="O413" i="1"/>
  <c r="N413" i="1"/>
  <c r="M413" i="1"/>
  <c r="S412" i="1"/>
  <c r="R412" i="1"/>
  <c r="Q412" i="1"/>
  <c r="P412" i="1"/>
  <c r="O412" i="1"/>
  <c r="N412" i="1"/>
  <c r="M412" i="1"/>
  <c r="S411" i="1"/>
  <c r="R411" i="1"/>
  <c r="Q411" i="1"/>
  <c r="P411" i="1"/>
  <c r="O411" i="1"/>
  <c r="N411" i="1"/>
  <c r="M411" i="1"/>
  <c r="S410" i="1"/>
  <c r="R410" i="1"/>
  <c r="Q410" i="1"/>
  <c r="P410" i="1"/>
  <c r="O410" i="1"/>
  <c r="N410" i="1"/>
  <c r="M410" i="1"/>
  <c r="S409" i="1"/>
  <c r="R409" i="1"/>
  <c r="Q409" i="1"/>
  <c r="P409" i="1"/>
  <c r="O409" i="1"/>
  <c r="N409" i="1"/>
  <c r="M409" i="1"/>
  <c r="S408" i="1"/>
  <c r="R408" i="1"/>
  <c r="Q408" i="1"/>
  <c r="P408" i="1"/>
  <c r="O408" i="1"/>
  <c r="N408" i="1"/>
  <c r="M408" i="1"/>
  <c r="S407" i="1"/>
  <c r="R407" i="1"/>
  <c r="Q407" i="1"/>
  <c r="P407" i="1"/>
  <c r="O407" i="1"/>
  <c r="N407" i="1"/>
  <c r="M407" i="1"/>
  <c r="S406" i="1"/>
  <c r="R406" i="1"/>
  <c r="Q406" i="1"/>
  <c r="P406" i="1"/>
  <c r="O406" i="1"/>
  <c r="N406" i="1"/>
  <c r="M406" i="1"/>
  <c r="S405" i="1"/>
  <c r="R405" i="1"/>
  <c r="Q405" i="1"/>
  <c r="P405" i="1"/>
  <c r="O405" i="1"/>
  <c r="N405" i="1"/>
  <c r="M405" i="1"/>
  <c r="S404" i="1"/>
  <c r="R404" i="1"/>
  <c r="Q404" i="1"/>
  <c r="P404" i="1"/>
  <c r="O404" i="1"/>
  <c r="N404" i="1"/>
  <c r="M404" i="1"/>
  <c r="S403" i="1"/>
  <c r="R403" i="1"/>
  <c r="Q403" i="1"/>
  <c r="P403" i="1"/>
  <c r="O403" i="1"/>
  <c r="N403" i="1"/>
  <c r="M403" i="1"/>
  <c r="S402" i="1"/>
  <c r="R402" i="1"/>
  <c r="Q402" i="1"/>
  <c r="P402" i="1"/>
  <c r="O402" i="1"/>
  <c r="N402" i="1"/>
  <c r="M402" i="1"/>
  <c r="S401" i="1"/>
  <c r="R401" i="1"/>
  <c r="Q401" i="1"/>
  <c r="P401" i="1"/>
  <c r="O401" i="1"/>
  <c r="N401" i="1"/>
  <c r="M401" i="1"/>
  <c r="S400" i="1"/>
  <c r="R400" i="1"/>
  <c r="Q400" i="1"/>
  <c r="P400" i="1"/>
  <c r="O400" i="1"/>
  <c r="N400" i="1"/>
  <c r="M400" i="1"/>
  <c r="S399" i="1"/>
  <c r="R399" i="1"/>
  <c r="Q399" i="1"/>
  <c r="P399" i="1"/>
  <c r="O399" i="1"/>
  <c r="N399" i="1"/>
  <c r="M399" i="1"/>
  <c r="S398" i="1"/>
  <c r="R398" i="1"/>
  <c r="Q398" i="1"/>
  <c r="P398" i="1"/>
  <c r="O398" i="1"/>
  <c r="N398" i="1"/>
  <c r="M398" i="1"/>
  <c r="S397" i="1"/>
  <c r="R397" i="1"/>
  <c r="Q397" i="1"/>
  <c r="P397" i="1"/>
  <c r="O397" i="1"/>
  <c r="N397" i="1"/>
  <c r="M397" i="1"/>
  <c r="S396" i="1"/>
  <c r="R396" i="1"/>
  <c r="Q396" i="1"/>
  <c r="P396" i="1"/>
  <c r="O396" i="1"/>
  <c r="N396" i="1"/>
  <c r="M396" i="1"/>
  <c r="S395" i="1"/>
  <c r="R395" i="1"/>
  <c r="Q395" i="1"/>
  <c r="P395" i="1"/>
  <c r="O395" i="1"/>
  <c r="N395" i="1"/>
  <c r="M395" i="1"/>
  <c r="S394" i="1"/>
  <c r="R394" i="1"/>
  <c r="Q394" i="1"/>
  <c r="P394" i="1"/>
  <c r="O394" i="1"/>
  <c r="N394" i="1"/>
  <c r="M394" i="1"/>
  <c r="S393" i="1"/>
  <c r="R393" i="1"/>
  <c r="Q393" i="1"/>
  <c r="P393" i="1"/>
  <c r="O393" i="1"/>
  <c r="N393" i="1"/>
  <c r="M393" i="1"/>
  <c r="S392" i="1"/>
  <c r="R392" i="1"/>
  <c r="Q392" i="1"/>
  <c r="P392" i="1"/>
  <c r="O392" i="1"/>
  <c r="N392" i="1"/>
  <c r="M392" i="1"/>
  <c r="S391" i="1"/>
  <c r="R391" i="1"/>
  <c r="Q391" i="1"/>
  <c r="P391" i="1"/>
  <c r="O391" i="1"/>
  <c r="N391" i="1"/>
  <c r="M391" i="1"/>
  <c r="S390" i="1"/>
  <c r="R390" i="1"/>
  <c r="Q390" i="1"/>
  <c r="P390" i="1"/>
  <c r="O390" i="1"/>
  <c r="N390" i="1"/>
  <c r="M390" i="1"/>
  <c r="S389" i="1"/>
  <c r="R389" i="1"/>
  <c r="Q389" i="1"/>
  <c r="P389" i="1"/>
  <c r="O389" i="1"/>
  <c r="N389" i="1"/>
  <c r="M389" i="1"/>
  <c r="S388" i="1"/>
  <c r="R388" i="1"/>
  <c r="Q388" i="1"/>
  <c r="P388" i="1"/>
  <c r="O388" i="1"/>
  <c r="N388" i="1"/>
  <c r="M388" i="1"/>
  <c r="S387" i="1"/>
  <c r="R387" i="1"/>
  <c r="Q387" i="1"/>
  <c r="P387" i="1"/>
  <c r="O387" i="1"/>
  <c r="N387" i="1"/>
  <c r="M387" i="1"/>
  <c r="S386" i="1"/>
  <c r="R386" i="1"/>
  <c r="Q386" i="1"/>
  <c r="P386" i="1"/>
  <c r="O386" i="1"/>
  <c r="N386" i="1"/>
  <c r="M386" i="1"/>
  <c r="S385" i="1"/>
  <c r="R385" i="1"/>
  <c r="Q385" i="1"/>
  <c r="P385" i="1"/>
  <c r="O385" i="1"/>
  <c r="N385" i="1"/>
  <c r="M385" i="1"/>
  <c r="S384" i="1"/>
  <c r="R384" i="1"/>
  <c r="Q384" i="1"/>
  <c r="P384" i="1"/>
  <c r="O384" i="1"/>
  <c r="N384" i="1"/>
  <c r="M384" i="1"/>
  <c r="S383" i="1"/>
  <c r="R383" i="1"/>
  <c r="Q383" i="1"/>
  <c r="P383" i="1"/>
  <c r="O383" i="1"/>
  <c r="N383" i="1"/>
  <c r="M383" i="1"/>
  <c r="S382" i="1"/>
  <c r="R382" i="1"/>
  <c r="Q382" i="1"/>
  <c r="P382" i="1"/>
  <c r="O382" i="1"/>
  <c r="N382" i="1"/>
  <c r="M382" i="1"/>
  <c r="S381" i="1"/>
  <c r="R381" i="1"/>
  <c r="Q381" i="1"/>
  <c r="P381" i="1"/>
  <c r="O381" i="1"/>
  <c r="N381" i="1"/>
  <c r="M381" i="1"/>
  <c r="S380" i="1"/>
  <c r="R380" i="1"/>
  <c r="Q380" i="1"/>
  <c r="P380" i="1"/>
  <c r="O380" i="1"/>
  <c r="N380" i="1"/>
  <c r="M380" i="1"/>
  <c r="S379" i="1"/>
  <c r="R379" i="1"/>
  <c r="Q379" i="1"/>
  <c r="P379" i="1"/>
  <c r="O379" i="1"/>
  <c r="N379" i="1"/>
  <c r="M379" i="1"/>
  <c r="S378" i="1"/>
  <c r="R378" i="1"/>
  <c r="Q378" i="1"/>
  <c r="P378" i="1"/>
  <c r="O378" i="1"/>
  <c r="N378" i="1"/>
  <c r="M378" i="1"/>
  <c r="S377" i="1"/>
  <c r="R377" i="1"/>
  <c r="Q377" i="1"/>
  <c r="P377" i="1"/>
  <c r="O377" i="1"/>
  <c r="N377" i="1"/>
  <c r="M377" i="1"/>
  <c r="S376" i="1"/>
  <c r="R376" i="1"/>
  <c r="Q376" i="1"/>
  <c r="P376" i="1"/>
  <c r="O376" i="1"/>
  <c r="N376" i="1"/>
  <c r="M376" i="1"/>
  <c r="S375" i="1"/>
  <c r="R375" i="1"/>
  <c r="Q375" i="1"/>
  <c r="P375" i="1"/>
  <c r="O375" i="1"/>
  <c r="N375" i="1"/>
  <c r="M375" i="1"/>
  <c r="S374" i="1"/>
  <c r="R374" i="1"/>
  <c r="Q374" i="1"/>
  <c r="P374" i="1"/>
  <c r="O374" i="1"/>
  <c r="N374" i="1"/>
  <c r="M374" i="1"/>
  <c r="S373" i="1"/>
  <c r="R373" i="1"/>
  <c r="Q373" i="1"/>
  <c r="P373" i="1"/>
  <c r="O373" i="1"/>
  <c r="N373" i="1"/>
  <c r="M373" i="1"/>
  <c r="S372" i="1"/>
  <c r="R372" i="1"/>
  <c r="Q372" i="1"/>
  <c r="P372" i="1"/>
  <c r="O372" i="1"/>
  <c r="N372" i="1"/>
  <c r="M372" i="1"/>
  <c r="S371" i="1"/>
  <c r="R371" i="1"/>
  <c r="Q371" i="1"/>
  <c r="P371" i="1"/>
  <c r="O371" i="1"/>
  <c r="N371" i="1"/>
  <c r="M371" i="1"/>
  <c r="S370" i="1"/>
  <c r="R370" i="1"/>
  <c r="Q370" i="1"/>
  <c r="P370" i="1"/>
  <c r="O370" i="1"/>
  <c r="N370" i="1"/>
  <c r="M370" i="1"/>
  <c r="S369" i="1"/>
  <c r="R369" i="1"/>
  <c r="Q369" i="1"/>
  <c r="P369" i="1"/>
  <c r="O369" i="1"/>
  <c r="N369" i="1"/>
  <c r="M369" i="1"/>
  <c r="S368" i="1"/>
  <c r="R368" i="1"/>
  <c r="Q368" i="1"/>
  <c r="P368" i="1"/>
  <c r="O368" i="1"/>
  <c r="N368" i="1"/>
  <c r="M368" i="1"/>
  <c r="S367" i="1"/>
  <c r="R367" i="1"/>
  <c r="Q367" i="1"/>
  <c r="P367" i="1"/>
  <c r="O367" i="1"/>
  <c r="N367" i="1"/>
  <c r="M367" i="1"/>
  <c r="S366" i="1"/>
  <c r="R366" i="1"/>
  <c r="Q366" i="1"/>
  <c r="P366" i="1"/>
  <c r="O366" i="1"/>
  <c r="N366" i="1"/>
  <c r="M366" i="1"/>
  <c r="S365" i="1"/>
  <c r="R365" i="1"/>
  <c r="Q365" i="1"/>
  <c r="P365" i="1"/>
  <c r="O365" i="1"/>
  <c r="N365" i="1"/>
  <c r="M365" i="1"/>
  <c r="S364" i="1"/>
  <c r="R364" i="1"/>
  <c r="Q364" i="1"/>
  <c r="P364" i="1"/>
  <c r="O364" i="1"/>
  <c r="N364" i="1"/>
  <c r="M364" i="1"/>
  <c r="S363" i="1"/>
  <c r="R363" i="1"/>
  <c r="Q363" i="1"/>
  <c r="P363" i="1"/>
  <c r="O363" i="1"/>
  <c r="N363" i="1"/>
  <c r="M363" i="1"/>
  <c r="S362" i="1"/>
  <c r="R362" i="1"/>
  <c r="Q362" i="1"/>
  <c r="P362" i="1"/>
  <c r="O362" i="1"/>
  <c r="N362" i="1"/>
  <c r="M362" i="1"/>
  <c r="S361" i="1"/>
  <c r="R361" i="1"/>
  <c r="Q361" i="1"/>
  <c r="P361" i="1"/>
  <c r="O361" i="1"/>
  <c r="N361" i="1"/>
  <c r="M361" i="1"/>
  <c r="S360" i="1"/>
  <c r="R360" i="1"/>
  <c r="Q360" i="1"/>
  <c r="P360" i="1"/>
  <c r="O360" i="1"/>
  <c r="N360" i="1"/>
  <c r="M360" i="1"/>
  <c r="S359" i="1"/>
  <c r="R359" i="1"/>
  <c r="Q359" i="1"/>
  <c r="P359" i="1"/>
  <c r="O359" i="1"/>
  <c r="N359" i="1"/>
  <c r="M359" i="1"/>
  <c r="S358" i="1"/>
  <c r="R358" i="1"/>
  <c r="Q358" i="1"/>
  <c r="P358" i="1"/>
  <c r="O358" i="1"/>
  <c r="N358" i="1"/>
  <c r="M358" i="1"/>
  <c r="S357" i="1"/>
  <c r="R357" i="1"/>
  <c r="Q357" i="1"/>
  <c r="P357" i="1"/>
  <c r="O357" i="1"/>
  <c r="N357" i="1"/>
  <c r="M357" i="1"/>
  <c r="S356" i="1"/>
  <c r="R356" i="1"/>
  <c r="Q356" i="1"/>
  <c r="P356" i="1"/>
  <c r="O356" i="1"/>
  <c r="N356" i="1"/>
  <c r="M356" i="1"/>
  <c r="S355" i="1"/>
  <c r="R355" i="1"/>
  <c r="Q355" i="1"/>
  <c r="P355" i="1"/>
  <c r="O355" i="1"/>
  <c r="N355" i="1"/>
  <c r="M355" i="1"/>
  <c r="S354" i="1"/>
  <c r="R354" i="1"/>
  <c r="Q354" i="1"/>
  <c r="P354" i="1"/>
  <c r="O354" i="1"/>
  <c r="N354" i="1"/>
  <c r="M354" i="1"/>
  <c r="S353" i="1"/>
  <c r="R353" i="1"/>
  <c r="Q353" i="1"/>
  <c r="P353" i="1"/>
  <c r="O353" i="1"/>
  <c r="N353" i="1"/>
  <c r="M353" i="1"/>
  <c r="S352" i="1"/>
  <c r="R352" i="1"/>
  <c r="Q352" i="1"/>
  <c r="P352" i="1"/>
  <c r="O352" i="1"/>
  <c r="N352" i="1"/>
  <c r="M352" i="1"/>
  <c r="S351" i="1"/>
  <c r="R351" i="1"/>
  <c r="Q351" i="1"/>
  <c r="P351" i="1"/>
  <c r="O351" i="1"/>
  <c r="N351" i="1"/>
  <c r="M351" i="1"/>
  <c r="S350" i="1"/>
  <c r="R350" i="1"/>
  <c r="Q350" i="1"/>
  <c r="P350" i="1"/>
  <c r="O350" i="1"/>
  <c r="N350" i="1"/>
  <c r="M350" i="1"/>
  <c r="S349" i="1"/>
  <c r="R349" i="1"/>
  <c r="Q349" i="1"/>
  <c r="P349" i="1"/>
  <c r="O349" i="1"/>
  <c r="N349" i="1"/>
  <c r="M349" i="1"/>
  <c r="S348" i="1"/>
  <c r="R348" i="1"/>
  <c r="Q348" i="1"/>
  <c r="P348" i="1"/>
  <c r="O348" i="1"/>
  <c r="N348" i="1"/>
  <c r="M348" i="1"/>
  <c r="S347" i="1"/>
  <c r="R347" i="1"/>
  <c r="Q347" i="1"/>
  <c r="P347" i="1"/>
  <c r="O347" i="1"/>
  <c r="N347" i="1"/>
  <c r="M347" i="1"/>
  <c r="S346" i="1"/>
  <c r="R346" i="1"/>
  <c r="Q346" i="1"/>
  <c r="P346" i="1"/>
  <c r="O346" i="1"/>
  <c r="N346" i="1"/>
  <c r="M346" i="1"/>
  <c r="S345" i="1"/>
  <c r="R345" i="1"/>
  <c r="Q345" i="1"/>
  <c r="P345" i="1"/>
  <c r="O345" i="1"/>
  <c r="N345" i="1"/>
  <c r="M345" i="1"/>
  <c r="S344" i="1"/>
  <c r="R344" i="1"/>
  <c r="Q344" i="1"/>
  <c r="P344" i="1"/>
  <c r="O344" i="1"/>
  <c r="N344" i="1"/>
  <c r="M344" i="1"/>
  <c r="S343" i="1"/>
  <c r="R343" i="1"/>
  <c r="Q343" i="1"/>
  <c r="P343" i="1"/>
  <c r="O343" i="1"/>
  <c r="N343" i="1"/>
  <c r="M343" i="1"/>
  <c r="S342" i="1"/>
  <c r="R342" i="1"/>
  <c r="Q342" i="1"/>
  <c r="P342" i="1"/>
  <c r="O342" i="1"/>
  <c r="N342" i="1"/>
  <c r="M342" i="1"/>
  <c r="S341" i="1"/>
  <c r="R341" i="1"/>
  <c r="Q341" i="1"/>
  <c r="P341" i="1"/>
  <c r="O341" i="1"/>
  <c r="N341" i="1"/>
  <c r="M341" i="1"/>
  <c r="S340" i="1"/>
  <c r="R340" i="1"/>
  <c r="Q340" i="1"/>
  <c r="P340" i="1"/>
  <c r="O340" i="1"/>
  <c r="N340" i="1"/>
  <c r="M340" i="1"/>
  <c r="S339" i="1"/>
  <c r="R339" i="1"/>
  <c r="Q339" i="1"/>
  <c r="P339" i="1"/>
  <c r="O339" i="1"/>
  <c r="N339" i="1"/>
  <c r="M339" i="1"/>
  <c r="S338" i="1"/>
  <c r="R338" i="1"/>
  <c r="Q338" i="1"/>
  <c r="P338" i="1"/>
  <c r="O338" i="1"/>
  <c r="N338" i="1"/>
  <c r="M338" i="1"/>
  <c r="S337" i="1"/>
  <c r="R337" i="1"/>
  <c r="Q337" i="1"/>
  <c r="P337" i="1"/>
  <c r="O337" i="1"/>
  <c r="N337" i="1"/>
  <c r="M337" i="1"/>
  <c r="S336" i="1"/>
  <c r="R336" i="1"/>
  <c r="Q336" i="1"/>
  <c r="P336" i="1"/>
  <c r="O336" i="1"/>
  <c r="N336" i="1"/>
  <c r="M336" i="1"/>
  <c r="S335" i="1"/>
  <c r="R335" i="1"/>
  <c r="Q335" i="1"/>
  <c r="P335" i="1"/>
  <c r="O335" i="1"/>
  <c r="N335" i="1"/>
  <c r="M335" i="1"/>
  <c r="S334" i="1"/>
  <c r="R334" i="1"/>
  <c r="Q334" i="1"/>
  <c r="P334" i="1"/>
  <c r="O334" i="1"/>
  <c r="N334" i="1"/>
  <c r="M334" i="1"/>
  <c r="S333" i="1"/>
  <c r="R333" i="1"/>
  <c r="Q333" i="1"/>
  <c r="P333" i="1"/>
  <c r="O333" i="1"/>
  <c r="N333" i="1"/>
  <c r="M333" i="1"/>
  <c r="S332" i="1"/>
  <c r="R332" i="1"/>
  <c r="Q332" i="1"/>
  <c r="P332" i="1"/>
  <c r="O332" i="1"/>
  <c r="N332" i="1"/>
  <c r="M332" i="1"/>
  <c r="S331" i="1"/>
  <c r="R331" i="1"/>
  <c r="Q331" i="1"/>
  <c r="P331" i="1"/>
  <c r="O331" i="1"/>
  <c r="N331" i="1"/>
  <c r="M331" i="1"/>
  <c r="S330" i="1"/>
  <c r="R330" i="1"/>
  <c r="Q330" i="1"/>
  <c r="P330" i="1"/>
  <c r="O330" i="1"/>
  <c r="N330" i="1"/>
  <c r="M330" i="1"/>
  <c r="S329" i="1"/>
  <c r="R329" i="1"/>
  <c r="Q329" i="1"/>
  <c r="P329" i="1"/>
  <c r="O329" i="1"/>
  <c r="N329" i="1"/>
  <c r="M329" i="1"/>
  <c r="S328" i="1"/>
  <c r="R328" i="1"/>
  <c r="Q328" i="1"/>
  <c r="P328" i="1"/>
  <c r="O328" i="1"/>
  <c r="N328" i="1"/>
  <c r="M328" i="1"/>
  <c r="S327" i="1"/>
  <c r="R327" i="1"/>
  <c r="Q327" i="1"/>
  <c r="P327" i="1"/>
  <c r="O327" i="1"/>
  <c r="N327" i="1"/>
  <c r="M327" i="1"/>
  <c r="S326" i="1"/>
  <c r="R326" i="1"/>
  <c r="Q326" i="1"/>
  <c r="P326" i="1"/>
  <c r="O326" i="1"/>
  <c r="N326" i="1"/>
  <c r="M326" i="1"/>
  <c r="S325" i="1"/>
  <c r="R325" i="1"/>
  <c r="Q325" i="1"/>
  <c r="P325" i="1"/>
  <c r="O325" i="1"/>
  <c r="N325" i="1"/>
  <c r="M325" i="1"/>
  <c r="S324" i="1"/>
  <c r="R324" i="1"/>
  <c r="Q324" i="1"/>
  <c r="P324" i="1"/>
  <c r="O324" i="1"/>
  <c r="N324" i="1"/>
  <c r="M324" i="1"/>
  <c r="S323" i="1"/>
  <c r="R323" i="1"/>
  <c r="Q323" i="1"/>
  <c r="P323" i="1"/>
  <c r="O323" i="1"/>
  <c r="N323" i="1"/>
  <c r="M323" i="1"/>
  <c r="S322" i="1"/>
  <c r="R322" i="1"/>
  <c r="Q322" i="1"/>
  <c r="P322" i="1"/>
  <c r="O322" i="1"/>
  <c r="N322" i="1"/>
  <c r="M322" i="1"/>
  <c r="S321" i="1"/>
  <c r="R321" i="1"/>
  <c r="Q321" i="1"/>
  <c r="P321" i="1"/>
  <c r="O321" i="1"/>
  <c r="N321" i="1"/>
  <c r="M321" i="1"/>
  <c r="S320" i="1"/>
  <c r="R320" i="1"/>
  <c r="Q320" i="1"/>
  <c r="P320" i="1"/>
  <c r="O320" i="1"/>
  <c r="N320" i="1"/>
  <c r="M320" i="1"/>
  <c r="S319" i="1"/>
  <c r="R319" i="1"/>
  <c r="Q319" i="1"/>
  <c r="P319" i="1"/>
  <c r="O319" i="1"/>
  <c r="N319" i="1"/>
  <c r="M319" i="1"/>
  <c r="S318" i="1"/>
  <c r="R318" i="1"/>
  <c r="Q318" i="1"/>
  <c r="P318" i="1"/>
  <c r="O318" i="1"/>
  <c r="N318" i="1"/>
  <c r="M318" i="1"/>
  <c r="S317" i="1"/>
  <c r="R317" i="1"/>
  <c r="Q317" i="1"/>
  <c r="P317" i="1"/>
  <c r="O317" i="1"/>
  <c r="N317" i="1"/>
  <c r="M317" i="1"/>
  <c r="S316" i="1"/>
  <c r="R316" i="1"/>
  <c r="Q316" i="1"/>
  <c r="P316" i="1"/>
  <c r="O316" i="1"/>
  <c r="N316" i="1"/>
  <c r="M316" i="1"/>
  <c r="S315" i="1"/>
  <c r="R315" i="1"/>
  <c r="Q315" i="1"/>
  <c r="P315" i="1"/>
  <c r="O315" i="1"/>
  <c r="N315" i="1"/>
  <c r="M315" i="1"/>
  <c r="S314" i="1"/>
  <c r="R314" i="1"/>
  <c r="Q314" i="1"/>
  <c r="P314" i="1"/>
  <c r="O314" i="1"/>
  <c r="N314" i="1"/>
  <c r="M314" i="1"/>
  <c r="S313" i="1"/>
  <c r="R313" i="1"/>
  <c r="Q313" i="1"/>
  <c r="P313" i="1"/>
  <c r="O313" i="1"/>
  <c r="N313" i="1"/>
  <c r="M313" i="1"/>
  <c r="S312" i="1"/>
  <c r="R312" i="1"/>
  <c r="Q312" i="1"/>
  <c r="P312" i="1"/>
  <c r="O312" i="1"/>
  <c r="N312" i="1"/>
  <c r="M312" i="1"/>
  <c r="S311" i="1"/>
  <c r="R311" i="1"/>
  <c r="Q311" i="1"/>
  <c r="P311" i="1"/>
  <c r="O311" i="1"/>
  <c r="N311" i="1"/>
  <c r="M311" i="1"/>
  <c r="S310" i="1"/>
  <c r="R310" i="1"/>
  <c r="Q310" i="1"/>
  <c r="P310" i="1"/>
  <c r="O310" i="1"/>
  <c r="N310" i="1"/>
  <c r="M310" i="1"/>
  <c r="S309" i="1"/>
  <c r="R309" i="1"/>
  <c r="Q309" i="1"/>
  <c r="P309" i="1"/>
  <c r="O309" i="1"/>
  <c r="N309" i="1"/>
  <c r="M309" i="1"/>
  <c r="S308" i="1"/>
  <c r="R308" i="1"/>
  <c r="Q308" i="1"/>
  <c r="P308" i="1"/>
  <c r="O308" i="1"/>
  <c r="N308" i="1"/>
  <c r="M308" i="1"/>
  <c r="S307" i="1"/>
  <c r="R307" i="1"/>
  <c r="Q307" i="1"/>
  <c r="P307" i="1"/>
  <c r="O307" i="1"/>
  <c r="N307" i="1"/>
  <c r="M307" i="1"/>
  <c r="S306" i="1"/>
  <c r="R306" i="1"/>
  <c r="Q306" i="1"/>
  <c r="P306" i="1"/>
  <c r="O306" i="1"/>
  <c r="N306" i="1"/>
  <c r="M306" i="1"/>
  <c r="S305" i="1"/>
  <c r="R305" i="1"/>
  <c r="Q305" i="1"/>
  <c r="P305" i="1"/>
  <c r="O305" i="1"/>
  <c r="N305" i="1"/>
  <c r="M305" i="1"/>
  <c r="S304" i="1"/>
  <c r="R304" i="1"/>
  <c r="Q304" i="1"/>
  <c r="P304" i="1"/>
  <c r="O304" i="1"/>
  <c r="N304" i="1"/>
  <c r="M304" i="1"/>
  <c r="S303" i="1"/>
  <c r="R303" i="1"/>
  <c r="Q303" i="1"/>
  <c r="P303" i="1"/>
  <c r="O303" i="1"/>
  <c r="N303" i="1"/>
  <c r="M303" i="1"/>
  <c r="S302" i="1"/>
  <c r="R302" i="1"/>
  <c r="Q302" i="1"/>
  <c r="P302" i="1"/>
  <c r="O302" i="1"/>
  <c r="N302" i="1"/>
  <c r="M302" i="1"/>
  <c r="S301" i="1"/>
  <c r="R301" i="1"/>
  <c r="Q301" i="1"/>
  <c r="P301" i="1"/>
  <c r="O301" i="1"/>
  <c r="N301" i="1"/>
  <c r="M301" i="1"/>
  <c r="S300" i="1"/>
  <c r="R300" i="1"/>
  <c r="Q300" i="1"/>
  <c r="P300" i="1"/>
  <c r="O300" i="1"/>
  <c r="N300" i="1"/>
  <c r="M300" i="1"/>
  <c r="S299" i="1"/>
  <c r="R299" i="1"/>
  <c r="Q299" i="1"/>
  <c r="P299" i="1"/>
  <c r="O299" i="1"/>
  <c r="N299" i="1"/>
  <c r="M299" i="1"/>
  <c r="S298" i="1"/>
  <c r="R298" i="1"/>
  <c r="Q298" i="1"/>
  <c r="P298" i="1"/>
  <c r="O298" i="1"/>
  <c r="N298" i="1"/>
  <c r="M298" i="1"/>
  <c r="S297" i="1"/>
  <c r="R297" i="1"/>
  <c r="Q297" i="1"/>
  <c r="P297" i="1"/>
  <c r="O297" i="1"/>
  <c r="N297" i="1"/>
  <c r="M297" i="1"/>
  <c r="S296" i="1"/>
  <c r="R296" i="1"/>
  <c r="Q296" i="1"/>
  <c r="P296" i="1"/>
  <c r="O296" i="1"/>
  <c r="N296" i="1"/>
  <c r="M296" i="1"/>
  <c r="S295" i="1"/>
  <c r="R295" i="1"/>
  <c r="Q295" i="1"/>
  <c r="P295" i="1"/>
  <c r="O295" i="1"/>
  <c r="N295" i="1"/>
  <c r="M295" i="1"/>
  <c r="S294" i="1"/>
  <c r="R294" i="1"/>
  <c r="Q294" i="1"/>
  <c r="P294" i="1"/>
  <c r="O294" i="1"/>
  <c r="N294" i="1"/>
  <c r="M294" i="1"/>
  <c r="S293" i="1"/>
  <c r="R293" i="1"/>
  <c r="Q293" i="1"/>
  <c r="P293" i="1"/>
  <c r="O293" i="1"/>
  <c r="N293" i="1"/>
  <c r="M293" i="1"/>
  <c r="S292" i="1"/>
  <c r="R292" i="1"/>
  <c r="Q292" i="1"/>
  <c r="P292" i="1"/>
  <c r="O292" i="1"/>
  <c r="N292" i="1"/>
  <c r="M292" i="1"/>
  <c r="S291" i="1"/>
  <c r="R291" i="1"/>
  <c r="Q291" i="1"/>
  <c r="P291" i="1"/>
  <c r="O291" i="1"/>
  <c r="N291" i="1"/>
  <c r="M291" i="1"/>
  <c r="S290" i="1"/>
  <c r="R290" i="1"/>
  <c r="Q290" i="1"/>
  <c r="P290" i="1"/>
  <c r="O290" i="1"/>
  <c r="N290" i="1"/>
  <c r="M290" i="1"/>
  <c r="S289" i="1"/>
  <c r="R289" i="1"/>
  <c r="Q289" i="1"/>
  <c r="P289" i="1"/>
  <c r="O289" i="1"/>
  <c r="N289" i="1"/>
  <c r="M289" i="1"/>
  <c r="S288" i="1"/>
  <c r="R288" i="1"/>
  <c r="Q288" i="1"/>
  <c r="P288" i="1"/>
  <c r="O288" i="1"/>
  <c r="N288" i="1"/>
  <c r="M288" i="1"/>
  <c r="S287" i="1"/>
  <c r="R287" i="1"/>
  <c r="Q287" i="1"/>
  <c r="P287" i="1"/>
  <c r="O287" i="1"/>
  <c r="N287" i="1"/>
  <c r="M287" i="1"/>
  <c r="S286" i="1"/>
  <c r="R286" i="1"/>
  <c r="Q286" i="1"/>
  <c r="P286" i="1"/>
  <c r="O286" i="1"/>
  <c r="N286" i="1"/>
  <c r="M286" i="1"/>
  <c r="S285" i="1"/>
  <c r="R285" i="1"/>
  <c r="Q285" i="1"/>
  <c r="P285" i="1"/>
  <c r="O285" i="1"/>
  <c r="N285" i="1"/>
  <c r="M285" i="1"/>
  <c r="S284" i="1"/>
  <c r="R284" i="1"/>
  <c r="Q284" i="1"/>
  <c r="P284" i="1"/>
  <c r="O284" i="1"/>
  <c r="N284" i="1"/>
  <c r="M284" i="1"/>
  <c r="S283" i="1"/>
  <c r="R283" i="1"/>
  <c r="Q283" i="1"/>
  <c r="P283" i="1"/>
  <c r="O283" i="1"/>
  <c r="N283" i="1"/>
  <c r="M283" i="1"/>
  <c r="S282" i="1"/>
  <c r="R282" i="1"/>
  <c r="Q282" i="1"/>
  <c r="P282" i="1"/>
  <c r="O282" i="1"/>
  <c r="N282" i="1"/>
  <c r="M282" i="1"/>
  <c r="S281" i="1"/>
  <c r="R281" i="1"/>
  <c r="Q281" i="1"/>
  <c r="P281" i="1"/>
  <c r="O281" i="1"/>
  <c r="N281" i="1"/>
  <c r="M281" i="1"/>
  <c r="S280" i="1"/>
  <c r="R280" i="1"/>
  <c r="Q280" i="1"/>
  <c r="P280" i="1"/>
  <c r="O280" i="1"/>
  <c r="N280" i="1"/>
  <c r="M280" i="1"/>
  <c r="S279" i="1"/>
  <c r="R279" i="1"/>
  <c r="Q279" i="1"/>
  <c r="P279" i="1"/>
  <c r="O279" i="1"/>
  <c r="N279" i="1"/>
  <c r="M279" i="1"/>
  <c r="S278" i="1"/>
  <c r="R278" i="1"/>
  <c r="Q278" i="1"/>
  <c r="P278" i="1"/>
  <c r="O278" i="1"/>
  <c r="N278" i="1"/>
  <c r="M278" i="1"/>
  <c r="S277" i="1"/>
  <c r="R277" i="1"/>
  <c r="Q277" i="1"/>
  <c r="P277" i="1"/>
  <c r="O277" i="1"/>
  <c r="N277" i="1"/>
  <c r="M277" i="1"/>
  <c r="S276" i="1"/>
  <c r="R276" i="1"/>
  <c r="Q276" i="1"/>
  <c r="P276" i="1"/>
  <c r="O276" i="1"/>
  <c r="N276" i="1"/>
  <c r="M276" i="1"/>
  <c r="S275" i="1"/>
  <c r="R275" i="1"/>
  <c r="Q275" i="1"/>
  <c r="P275" i="1"/>
  <c r="O275" i="1"/>
  <c r="N275" i="1"/>
  <c r="M275" i="1"/>
  <c r="S274" i="1"/>
  <c r="R274" i="1"/>
  <c r="Q274" i="1"/>
  <c r="P274" i="1"/>
  <c r="O274" i="1"/>
  <c r="N274" i="1"/>
  <c r="M274" i="1"/>
  <c r="S273" i="1"/>
  <c r="R273" i="1"/>
  <c r="Q273" i="1"/>
  <c r="P273" i="1"/>
  <c r="O273" i="1"/>
  <c r="N273" i="1"/>
  <c r="M273" i="1"/>
  <c r="S272" i="1"/>
  <c r="R272" i="1"/>
  <c r="Q272" i="1"/>
  <c r="P272" i="1"/>
  <c r="O272" i="1"/>
  <c r="N272" i="1"/>
  <c r="M272" i="1"/>
  <c r="S271" i="1"/>
  <c r="R271" i="1"/>
  <c r="Q271" i="1"/>
  <c r="P271" i="1"/>
  <c r="O271" i="1"/>
  <c r="N271" i="1"/>
  <c r="M271" i="1"/>
  <c r="S270" i="1"/>
  <c r="R270" i="1"/>
  <c r="Q270" i="1"/>
  <c r="P270" i="1"/>
  <c r="O270" i="1"/>
  <c r="N270" i="1"/>
  <c r="M270" i="1"/>
  <c r="S269" i="1"/>
  <c r="R269" i="1"/>
  <c r="Q269" i="1"/>
  <c r="P269" i="1"/>
  <c r="O269" i="1"/>
  <c r="N269" i="1"/>
  <c r="M269" i="1"/>
  <c r="S268" i="1"/>
  <c r="R268" i="1"/>
  <c r="Q268" i="1"/>
  <c r="P268" i="1"/>
  <c r="O268" i="1"/>
  <c r="N268" i="1"/>
  <c r="M268" i="1"/>
  <c r="S267" i="1"/>
  <c r="R267" i="1"/>
  <c r="Q267" i="1"/>
  <c r="P267" i="1"/>
  <c r="O267" i="1"/>
  <c r="N267" i="1"/>
  <c r="M267" i="1"/>
  <c r="S266" i="1"/>
  <c r="R266" i="1"/>
  <c r="Q266" i="1"/>
  <c r="P266" i="1"/>
  <c r="O266" i="1"/>
  <c r="N266" i="1"/>
  <c r="M266" i="1"/>
  <c r="S265" i="1"/>
  <c r="R265" i="1"/>
  <c r="Q265" i="1"/>
  <c r="P265" i="1"/>
  <c r="O265" i="1"/>
  <c r="N265" i="1"/>
  <c r="M265" i="1"/>
  <c r="S264" i="1"/>
  <c r="R264" i="1"/>
  <c r="Q264" i="1"/>
  <c r="P264" i="1"/>
  <c r="O264" i="1"/>
  <c r="N264" i="1"/>
  <c r="M264" i="1"/>
  <c r="S263" i="1"/>
  <c r="R263" i="1"/>
  <c r="Q263" i="1"/>
  <c r="P263" i="1"/>
  <c r="O263" i="1"/>
  <c r="N263" i="1"/>
  <c r="M263" i="1"/>
  <c r="S262" i="1"/>
  <c r="R262" i="1"/>
  <c r="Q262" i="1"/>
  <c r="P262" i="1"/>
  <c r="O262" i="1"/>
  <c r="N262" i="1"/>
  <c r="M262" i="1"/>
  <c r="S261" i="1"/>
  <c r="R261" i="1"/>
  <c r="Q261" i="1"/>
  <c r="P261" i="1"/>
  <c r="O261" i="1"/>
  <c r="N261" i="1"/>
  <c r="M261" i="1"/>
  <c r="S260" i="1"/>
  <c r="R260" i="1"/>
  <c r="Q260" i="1"/>
  <c r="P260" i="1"/>
  <c r="O260" i="1"/>
  <c r="N260" i="1"/>
  <c r="M260" i="1"/>
  <c r="S259" i="1"/>
  <c r="R259" i="1"/>
  <c r="Q259" i="1"/>
  <c r="P259" i="1"/>
  <c r="O259" i="1"/>
  <c r="N259" i="1"/>
  <c r="M259" i="1"/>
  <c r="S258" i="1"/>
  <c r="R258" i="1"/>
  <c r="Q258" i="1"/>
  <c r="P258" i="1"/>
  <c r="O258" i="1"/>
  <c r="N258" i="1"/>
  <c r="M258" i="1"/>
  <c r="S257" i="1"/>
  <c r="R257" i="1"/>
  <c r="Q257" i="1"/>
  <c r="P257" i="1"/>
  <c r="O257" i="1"/>
  <c r="N257" i="1"/>
  <c r="M257" i="1"/>
  <c r="S256" i="1"/>
  <c r="R256" i="1"/>
  <c r="Q256" i="1"/>
  <c r="P256" i="1"/>
  <c r="O256" i="1"/>
  <c r="N256" i="1"/>
  <c r="M256" i="1"/>
  <c r="S255" i="1"/>
  <c r="R255" i="1"/>
  <c r="Q255" i="1"/>
  <c r="P255" i="1"/>
  <c r="O255" i="1"/>
  <c r="N255" i="1"/>
  <c r="M255" i="1"/>
  <c r="S254" i="1"/>
  <c r="R254" i="1"/>
  <c r="Q254" i="1"/>
  <c r="P254" i="1"/>
  <c r="O254" i="1"/>
  <c r="N254" i="1"/>
  <c r="M254" i="1"/>
  <c r="S253" i="1"/>
  <c r="R253" i="1"/>
  <c r="Q253" i="1"/>
  <c r="P253" i="1"/>
  <c r="O253" i="1"/>
  <c r="N253" i="1"/>
  <c r="M253" i="1"/>
  <c r="S252" i="1"/>
  <c r="R252" i="1"/>
  <c r="Q252" i="1"/>
  <c r="P252" i="1"/>
  <c r="O252" i="1"/>
  <c r="N252" i="1"/>
  <c r="M252" i="1"/>
  <c r="S251" i="1"/>
  <c r="R251" i="1"/>
  <c r="Q251" i="1"/>
  <c r="P251" i="1"/>
  <c r="O251" i="1"/>
  <c r="N251" i="1"/>
  <c r="M251" i="1"/>
  <c r="S250" i="1"/>
  <c r="R250" i="1"/>
  <c r="Q250" i="1"/>
  <c r="P250" i="1"/>
  <c r="O250" i="1"/>
  <c r="N250" i="1"/>
  <c r="M250" i="1"/>
  <c r="S249" i="1"/>
  <c r="R249" i="1"/>
  <c r="Q249" i="1"/>
  <c r="P249" i="1"/>
  <c r="O249" i="1"/>
  <c r="N249" i="1"/>
  <c r="M249" i="1"/>
  <c r="S248" i="1"/>
  <c r="R248" i="1"/>
  <c r="Q248" i="1"/>
  <c r="P248" i="1"/>
  <c r="O248" i="1"/>
  <c r="N248" i="1"/>
  <c r="M248" i="1"/>
  <c r="S247" i="1"/>
  <c r="R247" i="1"/>
  <c r="Q247" i="1"/>
  <c r="P247" i="1"/>
  <c r="O247" i="1"/>
  <c r="N247" i="1"/>
  <c r="M247" i="1"/>
  <c r="S246" i="1"/>
  <c r="R246" i="1"/>
  <c r="Q246" i="1"/>
  <c r="P246" i="1"/>
  <c r="O246" i="1"/>
  <c r="N246" i="1"/>
  <c r="M246" i="1"/>
  <c r="S245" i="1"/>
  <c r="R245" i="1"/>
  <c r="Q245" i="1"/>
  <c r="P245" i="1"/>
  <c r="O245" i="1"/>
  <c r="N245" i="1"/>
  <c r="M245" i="1"/>
  <c r="S244" i="1"/>
  <c r="R244" i="1"/>
  <c r="Q244" i="1"/>
  <c r="P244" i="1"/>
  <c r="O244" i="1"/>
  <c r="N244" i="1"/>
  <c r="M244" i="1"/>
  <c r="S243" i="1"/>
  <c r="R243" i="1"/>
  <c r="Q243" i="1"/>
  <c r="P243" i="1"/>
  <c r="O243" i="1"/>
  <c r="N243" i="1"/>
  <c r="M243" i="1"/>
  <c r="S242" i="1"/>
  <c r="R242" i="1"/>
  <c r="Q242" i="1"/>
  <c r="P242" i="1"/>
  <c r="O242" i="1"/>
  <c r="N242" i="1"/>
  <c r="M242" i="1"/>
  <c r="S241" i="1"/>
  <c r="R241" i="1"/>
  <c r="Q241" i="1"/>
  <c r="P241" i="1"/>
  <c r="O241" i="1"/>
  <c r="N241" i="1"/>
  <c r="M241" i="1"/>
  <c r="S240" i="1"/>
  <c r="R240" i="1"/>
  <c r="Q240" i="1"/>
  <c r="P240" i="1"/>
  <c r="O240" i="1"/>
  <c r="N240" i="1"/>
  <c r="M240" i="1"/>
  <c r="S239" i="1"/>
  <c r="R239" i="1"/>
  <c r="Q239" i="1"/>
  <c r="P239" i="1"/>
  <c r="O239" i="1"/>
  <c r="N239" i="1"/>
  <c r="M239" i="1"/>
  <c r="S238" i="1"/>
  <c r="R238" i="1"/>
  <c r="Q238" i="1"/>
  <c r="P238" i="1"/>
  <c r="O238" i="1"/>
  <c r="N238" i="1"/>
  <c r="M238" i="1"/>
  <c r="S237" i="1"/>
  <c r="R237" i="1"/>
  <c r="Q237" i="1"/>
  <c r="P237" i="1"/>
  <c r="O237" i="1"/>
  <c r="N237" i="1"/>
  <c r="M237" i="1"/>
  <c r="S236" i="1"/>
  <c r="R236" i="1"/>
  <c r="Q236" i="1"/>
  <c r="P236" i="1"/>
  <c r="O236" i="1"/>
  <c r="N236" i="1"/>
  <c r="M236" i="1"/>
  <c r="S235" i="1"/>
  <c r="R235" i="1"/>
  <c r="Q235" i="1"/>
  <c r="P235" i="1"/>
  <c r="O235" i="1"/>
  <c r="N235" i="1"/>
  <c r="M235" i="1"/>
  <c r="S234" i="1"/>
  <c r="R234" i="1"/>
  <c r="Q234" i="1"/>
  <c r="P234" i="1"/>
  <c r="O234" i="1"/>
  <c r="N234" i="1"/>
  <c r="M234" i="1"/>
  <c r="S233" i="1"/>
  <c r="R233" i="1"/>
  <c r="Q233" i="1"/>
  <c r="P233" i="1"/>
  <c r="O233" i="1"/>
  <c r="N233" i="1"/>
  <c r="M233" i="1"/>
  <c r="S232" i="1"/>
  <c r="R232" i="1"/>
  <c r="Q232" i="1"/>
  <c r="P232" i="1"/>
  <c r="O232" i="1"/>
  <c r="N232" i="1"/>
  <c r="M232" i="1"/>
  <c r="S231" i="1"/>
  <c r="R231" i="1"/>
  <c r="Q231" i="1"/>
  <c r="P231" i="1"/>
  <c r="O231" i="1"/>
  <c r="N231" i="1"/>
  <c r="M231" i="1"/>
  <c r="S230" i="1"/>
  <c r="R230" i="1"/>
  <c r="Q230" i="1"/>
  <c r="P230" i="1"/>
  <c r="O230" i="1"/>
  <c r="N230" i="1"/>
  <c r="M230" i="1"/>
  <c r="S229" i="1"/>
  <c r="R229" i="1"/>
  <c r="Q229" i="1"/>
  <c r="P229" i="1"/>
  <c r="O229" i="1"/>
  <c r="N229" i="1"/>
  <c r="M229" i="1"/>
  <c r="S228" i="1"/>
  <c r="R228" i="1"/>
  <c r="Q228" i="1"/>
  <c r="P228" i="1"/>
  <c r="O228" i="1"/>
  <c r="N228" i="1"/>
  <c r="M228" i="1"/>
  <c r="S227" i="1"/>
  <c r="R227" i="1"/>
  <c r="Q227" i="1"/>
  <c r="P227" i="1"/>
  <c r="O227" i="1"/>
  <c r="N227" i="1"/>
  <c r="M227" i="1"/>
  <c r="S226" i="1"/>
  <c r="R226" i="1"/>
  <c r="Q226" i="1"/>
  <c r="P226" i="1"/>
  <c r="O226" i="1"/>
  <c r="N226" i="1"/>
  <c r="M226" i="1"/>
  <c r="S225" i="1"/>
  <c r="R225" i="1"/>
  <c r="Q225" i="1"/>
  <c r="P225" i="1"/>
  <c r="O225" i="1"/>
  <c r="N225" i="1"/>
  <c r="M225" i="1"/>
  <c r="S224" i="1"/>
  <c r="R224" i="1"/>
  <c r="Q224" i="1"/>
  <c r="P224" i="1"/>
  <c r="O224" i="1"/>
  <c r="N224" i="1"/>
  <c r="M224" i="1"/>
  <c r="S223" i="1"/>
  <c r="R223" i="1"/>
  <c r="Q223" i="1"/>
  <c r="P223" i="1"/>
  <c r="O223" i="1"/>
  <c r="N223" i="1"/>
  <c r="M223" i="1"/>
  <c r="S222" i="1"/>
  <c r="R222" i="1"/>
  <c r="Q222" i="1"/>
  <c r="P222" i="1"/>
  <c r="O222" i="1"/>
  <c r="N222" i="1"/>
  <c r="M222" i="1"/>
  <c r="S221" i="1"/>
  <c r="R221" i="1"/>
  <c r="Q221" i="1"/>
  <c r="P221" i="1"/>
  <c r="O221" i="1"/>
  <c r="N221" i="1"/>
  <c r="M221" i="1"/>
  <c r="S220" i="1"/>
  <c r="R220" i="1"/>
  <c r="Q220" i="1"/>
  <c r="P220" i="1"/>
  <c r="O220" i="1"/>
  <c r="N220" i="1"/>
  <c r="M220" i="1"/>
  <c r="S219" i="1"/>
  <c r="R219" i="1"/>
  <c r="Q219" i="1"/>
  <c r="P219" i="1"/>
  <c r="O219" i="1"/>
  <c r="N219" i="1"/>
  <c r="M219" i="1"/>
  <c r="S218" i="1"/>
  <c r="R218" i="1"/>
  <c r="Q218" i="1"/>
  <c r="P218" i="1"/>
  <c r="O218" i="1"/>
  <c r="N218" i="1"/>
  <c r="M218" i="1"/>
  <c r="S217" i="1"/>
  <c r="R217" i="1"/>
  <c r="Q217" i="1"/>
  <c r="P217" i="1"/>
  <c r="O217" i="1"/>
  <c r="N217" i="1"/>
  <c r="M217" i="1"/>
  <c r="S216" i="1"/>
  <c r="R216" i="1"/>
  <c r="Q216" i="1"/>
  <c r="P216" i="1"/>
  <c r="O216" i="1"/>
  <c r="N216" i="1"/>
  <c r="M216" i="1"/>
  <c r="S215" i="1"/>
  <c r="R215" i="1"/>
  <c r="Q215" i="1"/>
  <c r="P215" i="1"/>
  <c r="O215" i="1"/>
  <c r="N215" i="1"/>
  <c r="M215" i="1"/>
  <c r="S214" i="1"/>
  <c r="R214" i="1"/>
  <c r="Q214" i="1"/>
  <c r="P214" i="1"/>
  <c r="O214" i="1"/>
  <c r="N214" i="1"/>
  <c r="M214" i="1"/>
  <c r="S213" i="1"/>
  <c r="R213" i="1"/>
  <c r="Q213" i="1"/>
  <c r="P213" i="1"/>
  <c r="O213" i="1"/>
  <c r="N213" i="1"/>
  <c r="M213" i="1"/>
  <c r="S212" i="1"/>
  <c r="R212" i="1"/>
  <c r="Q212" i="1"/>
  <c r="P212" i="1"/>
  <c r="O212" i="1"/>
  <c r="N212" i="1"/>
  <c r="M212" i="1"/>
  <c r="S211" i="1"/>
  <c r="R211" i="1"/>
  <c r="Q211" i="1"/>
  <c r="P211" i="1"/>
  <c r="O211" i="1"/>
  <c r="N211" i="1"/>
  <c r="M211" i="1"/>
  <c r="S210" i="1"/>
  <c r="R210" i="1"/>
  <c r="Q210" i="1"/>
  <c r="P210" i="1"/>
  <c r="O210" i="1"/>
  <c r="N210" i="1"/>
  <c r="M210" i="1"/>
  <c r="S209" i="1"/>
  <c r="R209" i="1"/>
  <c r="Q209" i="1"/>
  <c r="P209" i="1"/>
  <c r="O209" i="1"/>
  <c r="N209" i="1"/>
  <c r="M209" i="1"/>
  <c r="S208" i="1"/>
  <c r="R208" i="1"/>
  <c r="Q208" i="1"/>
  <c r="P208" i="1"/>
  <c r="O208" i="1"/>
  <c r="N208" i="1"/>
  <c r="M208" i="1"/>
  <c r="S207" i="1"/>
  <c r="R207" i="1"/>
  <c r="Q207" i="1"/>
  <c r="P207" i="1"/>
  <c r="O207" i="1"/>
  <c r="N207" i="1"/>
  <c r="M207" i="1"/>
  <c r="S206" i="1"/>
  <c r="R206" i="1"/>
  <c r="Q206" i="1"/>
  <c r="P206" i="1"/>
  <c r="O206" i="1"/>
  <c r="N206" i="1"/>
  <c r="M206" i="1"/>
  <c r="S205" i="1"/>
  <c r="R205" i="1"/>
  <c r="Q205" i="1"/>
  <c r="P205" i="1"/>
  <c r="O205" i="1"/>
  <c r="N205" i="1"/>
  <c r="M205" i="1"/>
  <c r="S204" i="1"/>
  <c r="R204" i="1"/>
  <c r="Q204" i="1"/>
  <c r="P204" i="1"/>
  <c r="O204" i="1"/>
  <c r="N204" i="1"/>
  <c r="M204" i="1"/>
  <c r="S203" i="1"/>
  <c r="R203" i="1"/>
  <c r="Q203" i="1"/>
  <c r="P203" i="1"/>
  <c r="O203" i="1"/>
  <c r="N203" i="1"/>
  <c r="M203" i="1"/>
  <c r="S202" i="1"/>
  <c r="R202" i="1"/>
  <c r="Q202" i="1"/>
  <c r="P202" i="1"/>
  <c r="O202" i="1"/>
  <c r="N202" i="1"/>
  <c r="M202" i="1"/>
  <c r="S201" i="1"/>
  <c r="R201" i="1"/>
  <c r="Q201" i="1"/>
  <c r="P201" i="1"/>
  <c r="O201" i="1"/>
  <c r="N201" i="1"/>
  <c r="M201" i="1"/>
  <c r="S200" i="1"/>
  <c r="R200" i="1"/>
  <c r="Q200" i="1"/>
  <c r="P200" i="1"/>
  <c r="O200" i="1"/>
  <c r="N200" i="1"/>
  <c r="M200" i="1"/>
  <c r="S199" i="1"/>
  <c r="R199" i="1"/>
  <c r="Q199" i="1"/>
  <c r="P199" i="1"/>
  <c r="O199" i="1"/>
  <c r="N199" i="1"/>
  <c r="M199" i="1"/>
  <c r="S198" i="1"/>
  <c r="R198" i="1"/>
  <c r="Q198" i="1"/>
  <c r="P198" i="1"/>
  <c r="O198" i="1"/>
  <c r="N198" i="1"/>
  <c r="M198" i="1"/>
  <c r="S197" i="1"/>
  <c r="R197" i="1"/>
  <c r="Q197" i="1"/>
  <c r="P197" i="1"/>
  <c r="O197" i="1"/>
  <c r="N197" i="1"/>
  <c r="M197" i="1"/>
  <c r="S196" i="1"/>
  <c r="R196" i="1"/>
  <c r="Q196" i="1"/>
  <c r="P196" i="1"/>
  <c r="O196" i="1"/>
  <c r="N196" i="1"/>
  <c r="M196" i="1"/>
  <c r="S195" i="1"/>
  <c r="R195" i="1"/>
  <c r="Q195" i="1"/>
  <c r="P195" i="1"/>
  <c r="O195" i="1"/>
  <c r="N195" i="1"/>
  <c r="M195" i="1"/>
  <c r="S194" i="1"/>
  <c r="R194" i="1"/>
  <c r="Q194" i="1"/>
  <c r="P194" i="1"/>
  <c r="O194" i="1"/>
  <c r="N194" i="1"/>
  <c r="M194" i="1"/>
  <c r="S193" i="1"/>
  <c r="R193" i="1"/>
  <c r="Q193" i="1"/>
  <c r="P193" i="1"/>
  <c r="O193" i="1"/>
  <c r="N193" i="1"/>
  <c r="M193" i="1"/>
  <c r="S192" i="1"/>
  <c r="R192" i="1"/>
  <c r="Q192" i="1"/>
  <c r="P192" i="1"/>
  <c r="O192" i="1"/>
  <c r="N192" i="1"/>
  <c r="M192" i="1"/>
  <c r="S191" i="1"/>
  <c r="R191" i="1"/>
  <c r="Q191" i="1"/>
  <c r="P191" i="1"/>
  <c r="O191" i="1"/>
  <c r="N191" i="1"/>
  <c r="M191" i="1"/>
  <c r="S190" i="1"/>
  <c r="R190" i="1"/>
  <c r="Q190" i="1"/>
  <c r="P190" i="1"/>
  <c r="O190" i="1"/>
  <c r="N190" i="1"/>
  <c r="M190" i="1"/>
  <c r="S189" i="1"/>
  <c r="R189" i="1"/>
  <c r="Q189" i="1"/>
  <c r="P189" i="1"/>
  <c r="O189" i="1"/>
  <c r="N189" i="1"/>
  <c r="M189" i="1"/>
  <c r="S188" i="1"/>
  <c r="R188" i="1"/>
  <c r="Q188" i="1"/>
  <c r="P188" i="1"/>
  <c r="O188" i="1"/>
  <c r="N188" i="1"/>
  <c r="M188" i="1"/>
  <c r="S187" i="1"/>
  <c r="R187" i="1"/>
  <c r="Q187" i="1"/>
  <c r="P187" i="1"/>
  <c r="O187" i="1"/>
  <c r="N187" i="1"/>
  <c r="M187" i="1"/>
  <c r="S186" i="1"/>
  <c r="R186" i="1"/>
  <c r="Q186" i="1"/>
  <c r="P186" i="1"/>
  <c r="O186" i="1"/>
  <c r="N186" i="1"/>
  <c r="M186" i="1"/>
  <c r="S185" i="1"/>
  <c r="R185" i="1"/>
  <c r="Q185" i="1"/>
  <c r="P185" i="1"/>
  <c r="O185" i="1"/>
  <c r="N185" i="1"/>
  <c r="M185" i="1"/>
  <c r="S184" i="1"/>
  <c r="R184" i="1"/>
  <c r="Q184" i="1"/>
  <c r="P184" i="1"/>
  <c r="O184" i="1"/>
  <c r="N184" i="1"/>
  <c r="M184" i="1"/>
  <c r="S183" i="1"/>
  <c r="R183" i="1"/>
  <c r="Q183" i="1"/>
  <c r="P183" i="1"/>
  <c r="O183" i="1"/>
  <c r="N183" i="1"/>
  <c r="M183" i="1"/>
  <c r="S182" i="1"/>
  <c r="R182" i="1"/>
  <c r="Q182" i="1"/>
  <c r="P182" i="1"/>
  <c r="O182" i="1"/>
  <c r="N182" i="1"/>
  <c r="M182" i="1"/>
  <c r="S181" i="1"/>
  <c r="R181" i="1"/>
  <c r="Q181" i="1"/>
  <c r="P181" i="1"/>
  <c r="O181" i="1"/>
  <c r="N181" i="1"/>
  <c r="M181" i="1"/>
  <c r="S180" i="1"/>
  <c r="R180" i="1"/>
  <c r="Q180" i="1"/>
  <c r="P180" i="1"/>
  <c r="O180" i="1"/>
  <c r="N180" i="1"/>
  <c r="M180" i="1"/>
  <c r="S179" i="1"/>
  <c r="R179" i="1"/>
  <c r="Q179" i="1"/>
  <c r="P179" i="1"/>
  <c r="O179" i="1"/>
  <c r="N179" i="1"/>
  <c r="M179" i="1"/>
  <c r="S178" i="1"/>
  <c r="R178" i="1"/>
  <c r="Q178" i="1"/>
  <c r="P178" i="1"/>
  <c r="O178" i="1"/>
  <c r="N178" i="1"/>
  <c r="M178" i="1"/>
  <c r="S177" i="1"/>
  <c r="R177" i="1"/>
  <c r="Q177" i="1"/>
  <c r="P177" i="1"/>
  <c r="O177" i="1"/>
  <c r="N177" i="1"/>
  <c r="M177" i="1"/>
  <c r="S176" i="1"/>
  <c r="R176" i="1"/>
  <c r="Q176" i="1"/>
  <c r="P176" i="1"/>
  <c r="O176" i="1"/>
  <c r="N176" i="1"/>
  <c r="M176" i="1"/>
  <c r="S175" i="1"/>
  <c r="R175" i="1"/>
  <c r="Q175" i="1"/>
  <c r="P175" i="1"/>
  <c r="O175" i="1"/>
  <c r="N175" i="1"/>
  <c r="M175" i="1"/>
  <c r="S174" i="1"/>
  <c r="R174" i="1"/>
  <c r="Q174" i="1"/>
  <c r="P174" i="1"/>
  <c r="O174" i="1"/>
  <c r="N174" i="1"/>
  <c r="M174" i="1"/>
  <c r="S173" i="1"/>
  <c r="R173" i="1"/>
  <c r="Q173" i="1"/>
  <c r="P173" i="1"/>
  <c r="O173" i="1"/>
  <c r="N173" i="1"/>
  <c r="M173" i="1"/>
  <c r="S172" i="1"/>
  <c r="R172" i="1"/>
  <c r="Q172" i="1"/>
  <c r="P172" i="1"/>
  <c r="O172" i="1"/>
  <c r="N172" i="1"/>
  <c r="M172" i="1"/>
  <c r="S171" i="1"/>
  <c r="R171" i="1"/>
  <c r="Q171" i="1"/>
  <c r="P171" i="1"/>
  <c r="O171" i="1"/>
  <c r="N171" i="1"/>
  <c r="M171" i="1"/>
  <c r="S170" i="1"/>
  <c r="R170" i="1"/>
  <c r="Q170" i="1"/>
  <c r="P170" i="1"/>
  <c r="O170" i="1"/>
  <c r="N170" i="1"/>
  <c r="M170" i="1"/>
  <c r="S169" i="1"/>
  <c r="R169" i="1"/>
  <c r="Q169" i="1"/>
  <c r="P169" i="1"/>
  <c r="O169" i="1"/>
  <c r="N169" i="1"/>
  <c r="M169" i="1"/>
  <c r="S168" i="1"/>
  <c r="R168" i="1"/>
  <c r="Q168" i="1"/>
  <c r="P168" i="1"/>
  <c r="O168" i="1"/>
  <c r="N168" i="1"/>
  <c r="M168" i="1"/>
  <c r="S167" i="1"/>
  <c r="R167" i="1"/>
  <c r="Q167" i="1"/>
  <c r="P167" i="1"/>
  <c r="O167" i="1"/>
  <c r="N167" i="1"/>
  <c r="M167" i="1"/>
  <c r="S166" i="1"/>
  <c r="R166" i="1"/>
  <c r="Q166" i="1"/>
  <c r="P166" i="1"/>
  <c r="O166" i="1"/>
  <c r="N166" i="1"/>
  <c r="M166" i="1"/>
  <c r="S165" i="1"/>
  <c r="R165" i="1"/>
  <c r="Q165" i="1"/>
  <c r="P165" i="1"/>
  <c r="O165" i="1"/>
  <c r="N165" i="1"/>
  <c r="M165" i="1"/>
  <c r="S164" i="1"/>
  <c r="R164" i="1"/>
  <c r="Q164" i="1"/>
  <c r="P164" i="1"/>
  <c r="O164" i="1"/>
  <c r="N164" i="1"/>
  <c r="M164" i="1"/>
  <c r="S163" i="1"/>
  <c r="R163" i="1"/>
  <c r="Q163" i="1"/>
  <c r="P163" i="1"/>
  <c r="O163" i="1"/>
  <c r="N163" i="1"/>
  <c r="M163" i="1"/>
  <c r="S162" i="1"/>
  <c r="R162" i="1"/>
  <c r="Q162" i="1"/>
  <c r="P162" i="1"/>
  <c r="O162" i="1"/>
  <c r="N162" i="1"/>
  <c r="M162" i="1"/>
  <c r="S161" i="1"/>
  <c r="R161" i="1"/>
  <c r="Q161" i="1"/>
  <c r="P161" i="1"/>
  <c r="O161" i="1"/>
  <c r="N161" i="1"/>
  <c r="M161" i="1"/>
  <c r="S160" i="1"/>
  <c r="R160" i="1"/>
  <c r="Q160" i="1"/>
  <c r="P160" i="1"/>
  <c r="O160" i="1"/>
  <c r="N160" i="1"/>
  <c r="M160" i="1"/>
  <c r="S159" i="1"/>
  <c r="R159" i="1"/>
  <c r="Q159" i="1"/>
  <c r="P159" i="1"/>
  <c r="O159" i="1"/>
  <c r="N159" i="1"/>
  <c r="M159" i="1"/>
  <c r="S158" i="1"/>
  <c r="R158" i="1"/>
  <c r="Q158" i="1"/>
  <c r="P158" i="1"/>
  <c r="O158" i="1"/>
  <c r="N158" i="1"/>
  <c r="M158" i="1"/>
  <c r="S157" i="1"/>
  <c r="R157" i="1"/>
  <c r="Q157" i="1"/>
  <c r="P157" i="1"/>
  <c r="O157" i="1"/>
  <c r="N157" i="1"/>
  <c r="M157" i="1"/>
  <c r="S156" i="1"/>
  <c r="R156" i="1"/>
  <c r="Q156" i="1"/>
  <c r="P156" i="1"/>
  <c r="O156" i="1"/>
  <c r="N156" i="1"/>
  <c r="M156" i="1"/>
  <c r="S155" i="1"/>
  <c r="R155" i="1"/>
  <c r="Q155" i="1"/>
  <c r="P155" i="1"/>
  <c r="O155" i="1"/>
  <c r="N155" i="1"/>
  <c r="M155" i="1"/>
  <c r="S154" i="1"/>
  <c r="R154" i="1"/>
  <c r="Q154" i="1"/>
  <c r="P154" i="1"/>
  <c r="O154" i="1"/>
  <c r="N154" i="1"/>
  <c r="M154" i="1"/>
  <c r="S153" i="1"/>
  <c r="R153" i="1"/>
  <c r="Q153" i="1"/>
  <c r="P153" i="1"/>
  <c r="O153" i="1"/>
  <c r="N153" i="1"/>
  <c r="M153" i="1"/>
  <c r="S152" i="1"/>
  <c r="R152" i="1"/>
  <c r="Q152" i="1"/>
  <c r="P152" i="1"/>
  <c r="O152" i="1"/>
  <c r="N152" i="1"/>
  <c r="M152" i="1"/>
  <c r="S151" i="1"/>
  <c r="R151" i="1"/>
  <c r="Q151" i="1"/>
  <c r="P151" i="1"/>
  <c r="O151" i="1"/>
  <c r="N151" i="1"/>
  <c r="M151" i="1"/>
  <c r="S150" i="1"/>
  <c r="R150" i="1"/>
  <c r="Q150" i="1"/>
  <c r="P150" i="1"/>
  <c r="O150" i="1"/>
  <c r="N150" i="1"/>
  <c r="M150" i="1"/>
  <c r="S149" i="1"/>
  <c r="R149" i="1"/>
  <c r="Q149" i="1"/>
  <c r="P149" i="1"/>
  <c r="O149" i="1"/>
  <c r="N149" i="1"/>
  <c r="M149" i="1"/>
  <c r="S148" i="1"/>
  <c r="R148" i="1"/>
  <c r="Q148" i="1"/>
  <c r="P148" i="1"/>
  <c r="O148" i="1"/>
  <c r="N148" i="1"/>
  <c r="M148" i="1"/>
  <c r="S147" i="1"/>
  <c r="R147" i="1"/>
  <c r="Q147" i="1"/>
  <c r="P147" i="1"/>
  <c r="O147" i="1"/>
  <c r="N147" i="1"/>
  <c r="M147" i="1"/>
  <c r="S146" i="1"/>
  <c r="R146" i="1"/>
  <c r="Q146" i="1"/>
  <c r="P146" i="1"/>
  <c r="O146" i="1"/>
  <c r="N146" i="1"/>
  <c r="M146" i="1"/>
  <c r="S145" i="1"/>
  <c r="R145" i="1"/>
  <c r="Q145" i="1"/>
  <c r="P145" i="1"/>
  <c r="O145" i="1"/>
  <c r="N145" i="1"/>
  <c r="M145" i="1"/>
  <c r="S144" i="1"/>
  <c r="R144" i="1"/>
  <c r="Q144" i="1"/>
  <c r="P144" i="1"/>
  <c r="O144" i="1"/>
  <c r="N144" i="1"/>
  <c r="M144" i="1"/>
  <c r="S143" i="1"/>
  <c r="R143" i="1"/>
  <c r="Q143" i="1"/>
  <c r="P143" i="1"/>
  <c r="O143" i="1"/>
  <c r="N143" i="1"/>
  <c r="M143" i="1"/>
  <c r="S142" i="1"/>
  <c r="R142" i="1"/>
  <c r="Q142" i="1"/>
  <c r="P142" i="1"/>
  <c r="O142" i="1"/>
  <c r="N142" i="1"/>
  <c r="M142" i="1"/>
  <c r="S141" i="1"/>
  <c r="R141" i="1"/>
  <c r="Q141" i="1"/>
  <c r="P141" i="1"/>
  <c r="O141" i="1"/>
  <c r="N141" i="1"/>
  <c r="M141" i="1"/>
  <c r="S140" i="1"/>
  <c r="R140" i="1"/>
  <c r="Q140" i="1"/>
  <c r="P140" i="1"/>
  <c r="O140" i="1"/>
  <c r="N140" i="1"/>
  <c r="M140" i="1"/>
  <c r="S139" i="1"/>
  <c r="R139" i="1"/>
  <c r="Q139" i="1"/>
  <c r="P139" i="1"/>
  <c r="O139" i="1"/>
  <c r="N139" i="1"/>
  <c r="M139" i="1"/>
  <c r="S138" i="1"/>
  <c r="R138" i="1"/>
  <c r="Q138" i="1"/>
  <c r="P138" i="1"/>
  <c r="O138" i="1"/>
  <c r="N138" i="1"/>
  <c r="M138" i="1"/>
  <c r="S137" i="1"/>
  <c r="R137" i="1"/>
  <c r="Q137" i="1"/>
  <c r="P137" i="1"/>
  <c r="O137" i="1"/>
  <c r="N137" i="1"/>
  <c r="M137" i="1"/>
  <c r="S136" i="1"/>
  <c r="R136" i="1"/>
  <c r="Q136" i="1"/>
  <c r="P136" i="1"/>
  <c r="O136" i="1"/>
  <c r="N136" i="1"/>
  <c r="M136" i="1"/>
  <c r="S135" i="1"/>
  <c r="R135" i="1"/>
  <c r="Q135" i="1"/>
  <c r="P135" i="1"/>
  <c r="O135" i="1"/>
  <c r="N135" i="1"/>
  <c r="M135" i="1"/>
  <c r="S134" i="1"/>
  <c r="R134" i="1"/>
  <c r="Q134" i="1"/>
  <c r="P134" i="1"/>
  <c r="O134" i="1"/>
  <c r="N134" i="1"/>
  <c r="M134" i="1"/>
  <c r="S133" i="1"/>
  <c r="R133" i="1"/>
  <c r="Q133" i="1"/>
  <c r="P133" i="1"/>
  <c r="O133" i="1"/>
  <c r="N133" i="1"/>
  <c r="M133" i="1"/>
  <c r="S132" i="1"/>
  <c r="R132" i="1"/>
  <c r="Q132" i="1"/>
  <c r="P132" i="1"/>
  <c r="O132" i="1"/>
  <c r="N132" i="1"/>
  <c r="M132" i="1"/>
  <c r="S131" i="1"/>
  <c r="R131" i="1"/>
  <c r="Q131" i="1"/>
  <c r="P131" i="1"/>
  <c r="O131" i="1"/>
  <c r="N131" i="1"/>
  <c r="M131" i="1"/>
  <c r="S130" i="1"/>
  <c r="R130" i="1"/>
  <c r="Q130" i="1"/>
  <c r="P130" i="1"/>
  <c r="O130" i="1"/>
  <c r="N130" i="1"/>
  <c r="M130" i="1"/>
  <c r="S129" i="1"/>
  <c r="R129" i="1"/>
  <c r="Q129" i="1"/>
  <c r="P129" i="1"/>
  <c r="O129" i="1"/>
  <c r="N129" i="1"/>
  <c r="M129" i="1"/>
  <c r="S128" i="1"/>
  <c r="R128" i="1"/>
  <c r="Q128" i="1"/>
  <c r="P128" i="1"/>
  <c r="O128" i="1"/>
  <c r="N128" i="1"/>
  <c r="M128" i="1"/>
  <c r="S127" i="1"/>
  <c r="R127" i="1"/>
  <c r="Q127" i="1"/>
  <c r="P127" i="1"/>
  <c r="O127" i="1"/>
  <c r="N127" i="1"/>
  <c r="M127" i="1"/>
  <c r="S126" i="1"/>
  <c r="R126" i="1"/>
  <c r="Q126" i="1"/>
  <c r="P126" i="1"/>
  <c r="O126" i="1"/>
  <c r="N126" i="1"/>
  <c r="M126" i="1"/>
  <c r="S125" i="1"/>
  <c r="R125" i="1"/>
  <c r="Q125" i="1"/>
  <c r="P125" i="1"/>
  <c r="O125" i="1"/>
  <c r="N125" i="1"/>
  <c r="M125" i="1"/>
  <c r="S124" i="1"/>
  <c r="R124" i="1"/>
  <c r="Q124" i="1"/>
  <c r="P124" i="1"/>
  <c r="O124" i="1"/>
  <c r="N124" i="1"/>
  <c r="M124" i="1"/>
  <c r="S123" i="1"/>
  <c r="R123" i="1"/>
  <c r="Q123" i="1"/>
  <c r="P123" i="1"/>
  <c r="O123" i="1"/>
  <c r="N123" i="1"/>
  <c r="M123" i="1"/>
  <c r="S122" i="1"/>
  <c r="R122" i="1"/>
  <c r="Q122" i="1"/>
  <c r="P122" i="1"/>
  <c r="O122" i="1"/>
  <c r="N122" i="1"/>
  <c r="M122" i="1"/>
  <c r="S121" i="1"/>
  <c r="R121" i="1"/>
  <c r="Q121" i="1"/>
  <c r="P121" i="1"/>
  <c r="O121" i="1"/>
  <c r="N121" i="1"/>
  <c r="M121" i="1"/>
  <c r="S120" i="1"/>
  <c r="R120" i="1"/>
  <c r="Q120" i="1"/>
  <c r="P120" i="1"/>
  <c r="O120" i="1"/>
  <c r="N120" i="1"/>
  <c r="M120" i="1"/>
  <c r="S119" i="1"/>
  <c r="R119" i="1"/>
  <c r="Q119" i="1"/>
  <c r="P119" i="1"/>
  <c r="O119" i="1"/>
  <c r="N119" i="1"/>
  <c r="M119" i="1"/>
  <c r="S118" i="1"/>
  <c r="R118" i="1"/>
  <c r="Q118" i="1"/>
  <c r="P118" i="1"/>
  <c r="O118" i="1"/>
  <c r="N118" i="1"/>
  <c r="M118" i="1"/>
  <c r="S117" i="1"/>
  <c r="R117" i="1"/>
  <c r="Q117" i="1"/>
  <c r="P117" i="1"/>
  <c r="O117" i="1"/>
  <c r="N117" i="1"/>
  <c r="M117" i="1"/>
  <c r="S116" i="1"/>
  <c r="R116" i="1"/>
  <c r="Q116" i="1"/>
  <c r="P116" i="1"/>
  <c r="O116" i="1"/>
  <c r="N116" i="1"/>
  <c r="M116" i="1"/>
  <c r="S115" i="1"/>
  <c r="R115" i="1"/>
  <c r="Q115" i="1"/>
  <c r="P115" i="1"/>
  <c r="O115" i="1"/>
  <c r="N115" i="1"/>
  <c r="M115" i="1"/>
  <c r="S114" i="1"/>
  <c r="R114" i="1"/>
  <c r="Q114" i="1"/>
  <c r="P114" i="1"/>
  <c r="O114" i="1"/>
  <c r="N114" i="1"/>
  <c r="M114" i="1"/>
  <c r="S113" i="1"/>
  <c r="R113" i="1"/>
  <c r="Q113" i="1"/>
  <c r="P113" i="1"/>
  <c r="O113" i="1"/>
  <c r="N113" i="1"/>
  <c r="M113" i="1"/>
  <c r="S112" i="1"/>
  <c r="R112" i="1"/>
  <c r="Q112" i="1"/>
  <c r="P112" i="1"/>
  <c r="O112" i="1"/>
  <c r="N112" i="1"/>
  <c r="M112" i="1"/>
  <c r="S111" i="1"/>
  <c r="R111" i="1"/>
  <c r="Q111" i="1"/>
  <c r="P111" i="1"/>
  <c r="O111" i="1"/>
  <c r="N111" i="1"/>
  <c r="M111" i="1"/>
  <c r="S110" i="1"/>
  <c r="R110" i="1"/>
  <c r="Q110" i="1"/>
  <c r="P110" i="1"/>
  <c r="O110" i="1"/>
  <c r="N110" i="1"/>
  <c r="M110" i="1"/>
  <c r="S109" i="1"/>
  <c r="R109" i="1"/>
  <c r="Q109" i="1"/>
  <c r="P109" i="1"/>
  <c r="O109" i="1"/>
  <c r="N109" i="1"/>
  <c r="M109" i="1"/>
  <c r="S108" i="1"/>
  <c r="R108" i="1"/>
  <c r="Q108" i="1"/>
  <c r="P108" i="1"/>
  <c r="O108" i="1"/>
  <c r="N108" i="1"/>
  <c r="M108" i="1"/>
  <c r="S107" i="1"/>
  <c r="R107" i="1"/>
  <c r="Q107" i="1"/>
  <c r="P107" i="1"/>
  <c r="O107" i="1"/>
  <c r="N107" i="1"/>
  <c r="M107" i="1"/>
  <c r="S106" i="1"/>
  <c r="R106" i="1"/>
  <c r="Q106" i="1"/>
  <c r="P106" i="1"/>
  <c r="O106" i="1"/>
  <c r="N106" i="1"/>
  <c r="M106" i="1"/>
  <c r="S105" i="1"/>
  <c r="R105" i="1"/>
  <c r="Q105" i="1"/>
  <c r="P105" i="1"/>
  <c r="O105" i="1"/>
  <c r="N105" i="1"/>
  <c r="M105" i="1"/>
  <c r="S104" i="1"/>
  <c r="R104" i="1"/>
  <c r="Q104" i="1"/>
  <c r="P104" i="1"/>
  <c r="O104" i="1"/>
  <c r="N104" i="1"/>
  <c r="M104" i="1"/>
  <c r="S103" i="1"/>
  <c r="R103" i="1"/>
  <c r="Q103" i="1"/>
  <c r="P103" i="1"/>
  <c r="O103" i="1"/>
  <c r="N103" i="1"/>
  <c r="M103" i="1"/>
  <c r="S102" i="1"/>
  <c r="R102" i="1"/>
  <c r="Q102" i="1"/>
  <c r="P102" i="1"/>
  <c r="O102" i="1"/>
  <c r="N102" i="1"/>
  <c r="M102" i="1"/>
  <c r="S101" i="1"/>
  <c r="R101" i="1"/>
  <c r="Q101" i="1"/>
  <c r="P101" i="1"/>
  <c r="O101" i="1"/>
  <c r="N101" i="1"/>
  <c r="M101" i="1"/>
  <c r="S100" i="1"/>
  <c r="R100" i="1"/>
  <c r="Q100" i="1"/>
  <c r="P100" i="1"/>
  <c r="O100" i="1"/>
  <c r="N100" i="1"/>
  <c r="M100" i="1"/>
  <c r="S99" i="1"/>
  <c r="R99" i="1"/>
  <c r="Q99" i="1"/>
  <c r="P99" i="1"/>
  <c r="O99" i="1"/>
  <c r="N99" i="1"/>
  <c r="M99" i="1"/>
  <c r="S98" i="1"/>
  <c r="R98" i="1"/>
  <c r="Q98" i="1"/>
  <c r="P98" i="1"/>
  <c r="O98" i="1"/>
  <c r="N98" i="1"/>
  <c r="M98" i="1"/>
  <c r="S97" i="1"/>
  <c r="R97" i="1"/>
  <c r="Q97" i="1"/>
  <c r="P97" i="1"/>
  <c r="O97" i="1"/>
  <c r="N97" i="1"/>
  <c r="M97" i="1"/>
  <c r="S96" i="1"/>
  <c r="R96" i="1"/>
  <c r="Q96" i="1"/>
  <c r="P96" i="1"/>
  <c r="O96" i="1"/>
  <c r="N96" i="1"/>
  <c r="M96" i="1"/>
  <c r="S95" i="1"/>
  <c r="R95" i="1"/>
  <c r="Q95" i="1"/>
  <c r="P95" i="1"/>
  <c r="O95" i="1"/>
  <c r="N95" i="1"/>
  <c r="M95" i="1"/>
  <c r="S94" i="1"/>
  <c r="R94" i="1"/>
  <c r="Q94" i="1"/>
  <c r="P94" i="1"/>
  <c r="O94" i="1"/>
  <c r="N94" i="1"/>
  <c r="M94" i="1"/>
  <c r="S93" i="1"/>
  <c r="R93" i="1"/>
  <c r="Q93" i="1"/>
  <c r="P93" i="1"/>
  <c r="O93" i="1"/>
  <c r="N93" i="1"/>
  <c r="M93" i="1"/>
  <c r="S92" i="1"/>
  <c r="R92" i="1"/>
  <c r="Q92" i="1"/>
  <c r="P92" i="1"/>
  <c r="O92" i="1"/>
  <c r="N92" i="1"/>
  <c r="M92" i="1"/>
  <c r="S91" i="1"/>
  <c r="R91" i="1"/>
  <c r="Q91" i="1"/>
  <c r="P91" i="1"/>
  <c r="O91" i="1"/>
  <c r="N91" i="1"/>
  <c r="M91" i="1"/>
  <c r="S90" i="1"/>
  <c r="R90" i="1"/>
  <c r="Q90" i="1"/>
  <c r="P90" i="1"/>
  <c r="O90" i="1"/>
  <c r="N90" i="1"/>
  <c r="M90" i="1"/>
  <c r="S89" i="1"/>
  <c r="R89" i="1"/>
  <c r="Q89" i="1"/>
  <c r="P89" i="1"/>
  <c r="O89" i="1"/>
  <c r="N89" i="1"/>
  <c r="M89" i="1"/>
  <c r="S88" i="1"/>
  <c r="R88" i="1"/>
  <c r="Q88" i="1"/>
  <c r="P88" i="1"/>
  <c r="O88" i="1"/>
  <c r="N88" i="1"/>
  <c r="M88" i="1"/>
  <c r="S87" i="1"/>
  <c r="R87" i="1"/>
  <c r="Q87" i="1"/>
  <c r="P87" i="1"/>
  <c r="O87" i="1"/>
  <c r="N87" i="1"/>
  <c r="M87" i="1"/>
  <c r="S86" i="1"/>
  <c r="R86" i="1"/>
  <c r="Q86" i="1"/>
  <c r="P86" i="1"/>
  <c r="O86" i="1"/>
  <c r="N86" i="1"/>
  <c r="M86" i="1"/>
  <c r="S85" i="1"/>
  <c r="R85" i="1"/>
  <c r="Q85" i="1"/>
  <c r="P85" i="1"/>
  <c r="O85" i="1"/>
  <c r="N85" i="1"/>
  <c r="M85" i="1"/>
  <c r="S84" i="1"/>
  <c r="R84" i="1"/>
  <c r="Q84" i="1"/>
  <c r="P84" i="1"/>
  <c r="O84" i="1"/>
  <c r="N84" i="1"/>
  <c r="M84" i="1"/>
  <c r="S83" i="1"/>
  <c r="R83" i="1"/>
  <c r="Q83" i="1"/>
  <c r="P83" i="1"/>
  <c r="O83" i="1"/>
  <c r="N83" i="1"/>
  <c r="M83" i="1"/>
  <c r="S82" i="1"/>
  <c r="R82" i="1"/>
  <c r="Q82" i="1"/>
  <c r="P82" i="1"/>
  <c r="O82" i="1"/>
  <c r="N82" i="1"/>
  <c r="M82" i="1"/>
  <c r="S81" i="1"/>
  <c r="R81" i="1"/>
  <c r="Q81" i="1"/>
  <c r="P81" i="1"/>
  <c r="O81" i="1"/>
  <c r="N81" i="1"/>
  <c r="M81" i="1"/>
  <c r="S80" i="1"/>
  <c r="R80" i="1"/>
  <c r="Q80" i="1"/>
  <c r="P80" i="1"/>
  <c r="O80" i="1"/>
  <c r="N80" i="1"/>
  <c r="M80" i="1"/>
  <c r="S79" i="1"/>
  <c r="R79" i="1"/>
  <c r="Q79" i="1"/>
  <c r="P79" i="1"/>
  <c r="O79" i="1"/>
  <c r="N79" i="1"/>
  <c r="M79" i="1"/>
  <c r="S78" i="1"/>
  <c r="R78" i="1"/>
  <c r="Q78" i="1"/>
  <c r="P78" i="1"/>
  <c r="O78" i="1"/>
  <c r="N78" i="1"/>
  <c r="M78" i="1"/>
  <c r="S77" i="1"/>
  <c r="R77" i="1"/>
  <c r="Q77" i="1"/>
  <c r="P77" i="1"/>
  <c r="O77" i="1"/>
  <c r="N77" i="1"/>
  <c r="M77" i="1"/>
  <c r="S76" i="1"/>
  <c r="R76" i="1"/>
  <c r="Q76" i="1"/>
  <c r="P76" i="1"/>
  <c r="O76" i="1"/>
  <c r="N76" i="1"/>
  <c r="M76" i="1"/>
  <c r="S75" i="1"/>
  <c r="R75" i="1"/>
  <c r="Q75" i="1"/>
  <c r="P75" i="1"/>
  <c r="O75" i="1"/>
  <c r="N75" i="1"/>
  <c r="M75" i="1"/>
  <c r="S74" i="1"/>
  <c r="R74" i="1"/>
  <c r="Q74" i="1"/>
  <c r="P74" i="1"/>
  <c r="O74" i="1"/>
  <c r="N74" i="1"/>
  <c r="M74" i="1"/>
  <c r="S73" i="1"/>
  <c r="R73" i="1"/>
  <c r="Q73" i="1"/>
  <c r="P73" i="1"/>
  <c r="O73" i="1"/>
  <c r="N73" i="1"/>
  <c r="M73" i="1"/>
  <c r="S72" i="1"/>
  <c r="R72" i="1"/>
  <c r="Q72" i="1"/>
  <c r="P72" i="1"/>
  <c r="O72" i="1"/>
  <c r="N72" i="1"/>
  <c r="M72" i="1"/>
  <c r="S71" i="1"/>
  <c r="R71" i="1"/>
  <c r="Q71" i="1"/>
  <c r="P71" i="1"/>
  <c r="O71" i="1"/>
  <c r="N71" i="1"/>
  <c r="M71" i="1"/>
  <c r="S70" i="1"/>
  <c r="R70" i="1"/>
  <c r="Q70" i="1"/>
  <c r="P70" i="1"/>
  <c r="O70" i="1"/>
  <c r="N70" i="1"/>
  <c r="M70" i="1"/>
  <c r="S69" i="1"/>
  <c r="R69" i="1"/>
  <c r="Q69" i="1"/>
  <c r="P69" i="1"/>
  <c r="O69" i="1"/>
  <c r="N69" i="1"/>
  <c r="M69" i="1"/>
  <c r="S68" i="1"/>
  <c r="R68" i="1"/>
  <c r="Q68" i="1"/>
  <c r="P68" i="1"/>
  <c r="O68" i="1"/>
  <c r="N68" i="1"/>
  <c r="M68" i="1"/>
  <c r="S67" i="1"/>
  <c r="R67" i="1"/>
  <c r="Q67" i="1"/>
  <c r="P67" i="1"/>
  <c r="O67" i="1"/>
  <c r="N67" i="1"/>
  <c r="M67" i="1"/>
  <c r="S66" i="1"/>
  <c r="R66" i="1"/>
  <c r="Q66" i="1"/>
  <c r="P66" i="1"/>
  <c r="O66" i="1"/>
  <c r="N66" i="1"/>
  <c r="M66" i="1"/>
  <c r="S65" i="1"/>
  <c r="R65" i="1"/>
  <c r="Q65" i="1"/>
  <c r="P65" i="1"/>
  <c r="O65" i="1"/>
  <c r="N65" i="1"/>
  <c r="M65" i="1"/>
  <c r="S64" i="1"/>
  <c r="R64" i="1"/>
  <c r="Q64" i="1"/>
  <c r="P64" i="1"/>
  <c r="O64" i="1"/>
  <c r="N64" i="1"/>
  <c r="M64" i="1"/>
  <c r="S63" i="1"/>
  <c r="R63" i="1"/>
  <c r="Q63" i="1"/>
  <c r="P63" i="1"/>
  <c r="O63" i="1"/>
  <c r="N63" i="1"/>
  <c r="M63" i="1"/>
  <c r="S62" i="1"/>
  <c r="R62" i="1"/>
  <c r="Q62" i="1"/>
  <c r="P62" i="1"/>
  <c r="O62" i="1"/>
  <c r="N62" i="1"/>
  <c r="M62" i="1"/>
  <c r="S61" i="1"/>
  <c r="R61" i="1"/>
  <c r="Q61" i="1"/>
  <c r="P61" i="1"/>
  <c r="O61" i="1"/>
  <c r="N61" i="1"/>
  <c r="M61" i="1"/>
  <c r="S60" i="1"/>
  <c r="R60" i="1"/>
  <c r="Q60" i="1"/>
  <c r="P60" i="1"/>
  <c r="O60" i="1"/>
  <c r="N60" i="1"/>
  <c r="M60" i="1"/>
  <c r="S59" i="1"/>
  <c r="R59" i="1"/>
  <c r="Q59" i="1"/>
  <c r="P59" i="1"/>
  <c r="O59" i="1"/>
  <c r="N59" i="1"/>
  <c r="M59" i="1"/>
  <c r="S58" i="1"/>
  <c r="R58" i="1"/>
  <c r="Q58" i="1"/>
  <c r="P58" i="1"/>
  <c r="O58" i="1"/>
  <c r="N58" i="1"/>
  <c r="M58" i="1"/>
  <c r="S57" i="1"/>
  <c r="R57" i="1"/>
  <c r="Q57" i="1"/>
  <c r="P57" i="1"/>
  <c r="O57" i="1"/>
  <c r="N57" i="1"/>
  <c r="M57" i="1"/>
  <c r="S56" i="1"/>
  <c r="R56" i="1"/>
  <c r="Q56" i="1"/>
  <c r="P56" i="1"/>
  <c r="O56" i="1"/>
  <c r="N56" i="1"/>
  <c r="M56" i="1"/>
  <c r="S55" i="1"/>
  <c r="R55" i="1"/>
  <c r="Q55" i="1"/>
  <c r="P55" i="1"/>
  <c r="O55" i="1"/>
  <c r="N55" i="1"/>
  <c r="M55" i="1"/>
  <c r="S54" i="1"/>
  <c r="R54" i="1"/>
  <c r="Q54" i="1"/>
  <c r="P54" i="1"/>
  <c r="O54" i="1"/>
  <c r="N54" i="1"/>
  <c r="M54" i="1"/>
  <c r="S53" i="1"/>
  <c r="R53" i="1"/>
  <c r="Q53" i="1"/>
  <c r="P53" i="1"/>
  <c r="O53" i="1"/>
  <c r="N53" i="1"/>
  <c r="M53" i="1"/>
  <c r="S52" i="1"/>
  <c r="R52" i="1"/>
  <c r="Q52" i="1"/>
  <c r="P52" i="1"/>
  <c r="O52" i="1"/>
  <c r="N52" i="1"/>
  <c r="M52" i="1"/>
  <c r="S51" i="1"/>
  <c r="R51" i="1"/>
  <c r="Q51" i="1"/>
  <c r="P51" i="1"/>
  <c r="O51" i="1"/>
  <c r="N51" i="1"/>
  <c r="M51" i="1"/>
  <c r="S50" i="1"/>
  <c r="R50" i="1"/>
  <c r="Q50" i="1"/>
  <c r="P50" i="1"/>
  <c r="O50" i="1"/>
  <c r="N50" i="1"/>
  <c r="M50" i="1"/>
  <c r="S49" i="1"/>
  <c r="R49" i="1"/>
  <c r="Q49" i="1"/>
  <c r="P49" i="1"/>
  <c r="O49" i="1"/>
  <c r="N49" i="1"/>
  <c r="M49" i="1"/>
  <c r="S48" i="1"/>
  <c r="R48" i="1"/>
  <c r="Q48" i="1"/>
  <c r="P48" i="1"/>
  <c r="O48" i="1"/>
  <c r="N48" i="1"/>
  <c r="M48" i="1"/>
  <c r="S47" i="1"/>
  <c r="R47" i="1"/>
  <c r="Q47" i="1"/>
  <c r="P47" i="1"/>
  <c r="O47" i="1"/>
  <c r="N47" i="1"/>
  <c r="M47" i="1"/>
  <c r="S46" i="1"/>
  <c r="R46" i="1"/>
  <c r="Q46" i="1"/>
  <c r="P46" i="1"/>
  <c r="O46" i="1"/>
  <c r="N46" i="1"/>
  <c r="M46" i="1"/>
  <c r="S45" i="1"/>
  <c r="R45" i="1"/>
  <c r="Q45" i="1"/>
  <c r="P45" i="1"/>
  <c r="O45" i="1"/>
  <c r="N45" i="1"/>
  <c r="M45" i="1"/>
  <c r="S44" i="1"/>
  <c r="R44" i="1"/>
  <c r="Q44" i="1"/>
  <c r="P44" i="1"/>
  <c r="O44" i="1"/>
  <c r="N44" i="1"/>
  <c r="M44" i="1"/>
  <c r="S43" i="1"/>
  <c r="R43" i="1"/>
  <c r="Q43" i="1"/>
  <c r="P43" i="1"/>
  <c r="O43" i="1"/>
  <c r="N43" i="1"/>
  <c r="M43" i="1"/>
  <c r="S42" i="1"/>
  <c r="R42" i="1"/>
  <c r="Q42" i="1"/>
  <c r="P42" i="1"/>
  <c r="O42" i="1"/>
  <c r="N42" i="1"/>
  <c r="M42" i="1"/>
  <c r="S41" i="1"/>
  <c r="R41" i="1"/>
  <c r="Q41" i="1"/>
  <c r="P41" i="1"/>
  <c r="O41" i="1"/>
  <c r="N41" i="1"/>
  <c r="M41" i="1"/>
  <c r="S40" i="1"/>
  <c r="R40" i="1"/>
  <c r="Q40" i="1"/>
  <c r="P40" i="1"/>
  <c r="O40" i="1"/>
  <c r="N40" i="1"/>
  <c r="M40" i="1"/>
  <c r="S39" i="1"/>
  <c r="R39" i="1"/>
  <c r="Q39" i="1"/>
  <c r="P39" i="1"/>
  <c r="O39" i="1"/>
  <c r="N39" i="1"/>
  <c r="M39" i="1"/>
  <c r="S38" i="1"/>
  <c r="R38" i="1"/>
  <c r="Q38" i="1"/>
  <c r="P38" i="1"/>
  <c r="O38" i="1"/>
  <c r="N38" i="1"/>
  <c r="M38" i="1"/>
  <c r="S37" i="1"/>
  <c r="R37" i="1"/>
  <c r="Q37" i="1"/>
  <c r="P37" i="1"/>
  <c r="O37" i="1"/>
  <c r="N37" i="1"/>
  <c r="M37" i="1"/>
  <c r="S36" i="1"/>
  <c r="R36" i="1"/>
  <c r="Q36" i="1"/>
  <c r="P36" i="1"/>
  <c r="O36" i="1"/>
  <c r="N36" i="1"/>
  <c r="M36" i="1"/>
  <c r="S35" i="1"/>
  <c r="R35" i="1"/>
  <c r="Q35" i="1"/>
  <c r="P35" i="1"/>
  <c r="O35" i="1"/>
  <c r="N35" i="1"/>
  <c r="M35" i="1"/>
  <c r="S34" i="1"/>
  <c r="R34" i="1"/>
  <c r="Q34" i="1"/>
  <c r="P34" i="1"/>
  <c r="O34" i="1"/>
  <c r="N34" i="1"/>
  <c r="M34" i="1"/>
  <c r="S33" i="1"/>
  <c r="R33" i="1"/>
  <c r="Q33" i="1"/>
  <c r="P33" i="1"/>
  <c r="O33" i="1"/>
  <c r="N33" i="1"/>
  <c r="M33" i="1"/>
  <c r="S32" i="1"/>
  <c r="R32" i="1"/>
  <c r="Q32" i="1"/>
  <c r="P32" i="1"/>
  <c r="O32" i="1"/>
  <c r="N32" i="1"/>
  <c r="M32" i="1"/>
  <c r="S31" i="1"/>
  <c r="R31" i="1"/>
  <c r="Q31" i="1"/>
  <c r="P31" i="1"/>
  <c r="O31" i="1"/>
  <c r="N31" i="1"/>
  <c r="M31" i="1"/>
  <c r="S30" i="1"/>
  <c r="R30" i="1"/>
  <c r="Q30" i="1"/>
  <c r="P30" i="1"/>
  <c r="O30" i="1"/>
  <c r="N30" i="1"/>
  <c r="M30" i="1"/>
  <c r="S29" i="1"/>
  <c r="R29" i="1"/>
  <c r="Q29" i="1"/>
  <c r="P29" i="1"/>
  <c r="O29" i="1"/>
  <c r="N29" i="1"/>
  <c r="M29" i="1"/>
  <c r="S28" i="1"/>
  <c r="R28" i="1"/>
  <c r="Q28" i="1"/>
  <c r="P28" i="1"/>
  <c r="O28" i="1"/>
  <c r="N28" i="1"/>
  <c r="M28" i="1"/>
  <c r="S27" i="1"/>
  <c r="R27" i="1"/>
  <c r="Q27" i="1"/>
  <c r="P27" i="1"/>
  <c r="O27" i="1"/>
  <c r="N27" i="1"/>
  <c r="M27" i="1"/>
  <c r="S26" i="1"/>
  <c r="R26" i="1"/>
  <c r="Q26" i="1"/>
  <c r="P26" i="1"/>
  <c r="O26" i="1"/>
  <c r="N26" i="1"/>
  <c r="M26" i="1"/>
  <c r="S25" i="1"/>
  <c r="R25" i="1"/>
  <c r="Q25" i="1"/>
  <c r="P25" i="1"/>
  <c r="O25" i="1"/>
  <c r="N25" i="1"/>
  <c r="M25" i="1"/>
  <c r="S24" i="1"/>
  <c r="R24" i="1"/>
  <c r="Q24" i="1"/>
  <c r="P24" i="1"/>
  <c r="O24" i="1"/>
  <c r="N24" i="1"/>
  <c r="M24" i="1"/>
  <c r="S23" i="1"/>
  <c r="R23" i="1"/>
  <c r="Q23" i="1"/>
  <c r="P23" i="1"/>
  <c r="O23" i="1"/>
  <c r="N23" i="1"/>
  <c r="M23" i="1"/>
  <c r="S22" i="1"/>
  <c r="R22" i="1"/>
  <c r="Q22" i="1"/>
  <c r="P22" i="1"/>
  <c r="O22" i="1"/>
  <c r="N22" i="1"/>
  <c r="M22" i="1"/>
  <c r="S21" i="1"/>
  <c r="R21" i="1"/>
  <c r="Q21" i="1"/>
  <c r="P21" i="1"/>
  <c r="O21" i="1"/>
  <c r="N21" i="1"/>
  <c r="M21" i="1"/>
  <c r="S20" i="1"/>
  <c r="R20" i="1"/>
  <c r="Q20" i="1"/>
  <c r="P20" i="1"/>
  <c r="O20" i="1"/>
  <c r="N20" i="1"/>
  <c r="M20" i="1"/>
  <c r="S19" i="1"/>
  <c r="R19" i="1"/>
  <c r="Q19" i="1"/>
  <c r="P19" i="1"/>
  <c r="O19" i="1"/>
  <c r="N19" i="1"/>
  <c r="M19" i="1"/>
  <c r="S18" i="1"/>
  <c r="R18" i="1"/>
  <c r="Q18" i="1"/>
  <c r="P18" i="1"/>
  <c r="O18" i="1"/>
  <c r="N18" i="1"/>
  <c r="M18" i="1"/>
  <c r="S17" i="1"/>
  <c r="R17" i="1"/>
  <c r="Q17" i="1"/>
  <c r="P17" i="1"/>
  <c r="O17" i="1"/>
  <c r="N17" i="1"/>
  <c r="M17" i="1"/>
  <c r="S16" i="1"/>
  <c r="R16" i="1"/>
  <c r="Q16" i="1"/>
  <c r="P16" i="1"/>
  <c r="O16" i="1"/>
  <c r="N16" i="1"/>
  <c r="M16" i="1"/>
  <c r="S15" i="1"/>
  <c r="R15" i="1"/>
  <c r="Q15" i="1"/>
  <c r="P15" i="1"/>
  <c r="O15" i="1"/>
  <c r="N15" i="1"/>
  <c r="M15" i="1"/>
  <c r="S14" i="1"/>
  <c r="R14" i="1"/>
  <c r="Q14" i="1"/>
  <c r="P14" i="1"/>
  <c r="O14" i="1"/>
  <c r="N14" i="1"/>
  <c r="M14" i="1"/>
  <c r="S13" i="1"/>
  <c r="R13" i="1"/>
  <c r="Q13" i="1"/>
  <c r="P13" i="1"/>
  <c r="O13" i="1"/>
  <c r="N13" i="1"/>
  <c r="M13" i="1"/>
  <c r="S12" i="1"/>
  <c r="R12" i="1"/>
  <c r="Q12" i="1"/>
  <c r="P12" i="1"/>
  <c r="O12" i="1"/>
  <c r="N12" i="1"/>
  <c r="M12" i="1"/>
  <c r="S11" i="1"/>
  <c r="R11" i="1"/>
  <c r="Q11" i="1"/>
  <c r="P11" i="1"/>
  <c r="O11" i="1"/>
  <c r="N11" i="1"/>
  <c r="M11" i="1"/>
  <c r="S10" i="1"/>
  <c r="R10" i="1"/>
  <c r="Q10" i="1"/>
  <c r="P10" i="1"/>
  <c r="O10" i="1"/>
  <c r="N10" i="1"/>
  <c r="M10" i="1"/>
  <c r="S9" i="1"/>
  <c r="R9" i="1"/>
  <c r="Q9" i="1"/>
  <c r="P9" i="1"/>
  <c r="O9" i="1"/>
  <c r="N9" i="1"/>
  <c r="M9" i="1"/>
  <c r="S8" i="1"/>
  <c r="R8" i="1"/>
  <c r="Q8" i="1"/>
  <c r="P8" i="1"/>
  <c r="O8" i="1"/>
  <c r="N8" i="1"/>
  <c r="M8" i="1"/>
  <c r="S7" i="1"/>
  <c r="R7" i="1"/>
  <c r="Q7" i="1"/>
  <c r="P7" i="1"/>
  <c r="O7" i="1"/>
  <c r="N7" i="1"/>
  <c r="M7" i="1"/>
  <c r="S6" i="1"/>
  <c r="R6" i="1"/>
  <c r="Q6" i="1"/>
  <c r="P6" i="1"/>
  <c r="O6" i="1"/>
  <c r="N6" i="1"/>
  <c r="M6" i="1"/>
  <c r="S5" i="1"/>
  <c r="R5" i="1"/>
  <c r="Q5" i="1"/>
  <c r="P5" i="1"/>
  <c r="O5" i="1"/>
  <c r="N5" i="1"/>
  <c r="M5" i="1"/>
  <c r="S4" i="1"/>
  <c r="R4" i="1"/>
  <c r="Q4" i="1"/>
  <c r="P4" i="1"/>
  <c r="O4" i="1"/>
  <c r="N4" i="1"/>
  <c r="M4" i="1"/>
  <c r="S3" i="1"/>
  <c r="R3" i="1"/>
  <c r="Q3" i="1"/>
  <c r="P3" i="1"/>
  <c r="O3" i="1"/>
  <c r="N3" i="1"/>
  <c r="M3" i="1"/>
  <c r="S2" i="1"/>
  <c r="R2" i="1"/>
  <c r="Q2" i="1"/>
  <c r="P2" i="1"/>
  <c r="O2" i="1"/>
  <c r="N2" i="1"/>
  <c r="M2" i="1"/>
  <c r="P11" i="10" l="1"/>
  <c r="P57" i="10" s="1"/>
  <c r="P26" i="10"/>
  <c r="P59" i="10" s="1"/>
  <c r="R18" i="10"/>
  <c r="R58" i="10" s="1"/>
  <c r="P18" i="10"/>
  <c r="P58" i="10" s="1"/>
  <c r="N26" i="10"/>
  <c r="N59" i="10" s="1"/>
  <c r="R26" i="10"/>
  <c r="R59" i="10" s="1"/>
  <c r="O11" i="10"/>
  <c r="O57" i="10" s="1"/>
  <c r="O35" i="10"/>
  <c r="O60" i="10" s="1"/>
  <c r="P35" i="10"/>
  <c r="P60" i="10" s="1"/>
  <c r="O43" i="10"/>
  <c r="O61" i="10" s="1"/>
  <c r="S43" i="10"/>
  <c r="S61" i="10" s="1"/>
  <c r="S5" i="10"/>
  <c r="S56" i="10" s="1"/>
  <c r="R11" i="10"/>
  <c r="R57" i="10" s="1"/>
  <c r="Q43" i="10"/>
  <c r="Q61" i="10" s="1"/>
  <c r="P43" i="10"/>
  <c r="P61" i="10" s="1"/>
  <c r="S11" i="10"/>
  <c r="S57" i="10" s="1"/>
  <c r="N35" i="10"/>
  <c r="N60" i="10" s="1"/>
  <c r="P5" i="10"/>
  <c r="P56" i="10" s="1"/>
  <c r="N11" i="10"/>
  <c r="N57" i="10" s="1"/>
  <c r="M11" i="10"/>
  <c r="Q11" i="10"/>
  <c r="Q57" i="10" s="1"/>
  <c r="M35" i="10"/>
  <c r="Q35" i="10"/>
  <c r="Q60" i="10" s="1"/>
  <c r="O18" i="10"/>
  <c r="O58" i="10" s="1"/>
  <c r="S18" i="10"/>
  <c r="S58" i="10" s="1"/>
  <c r="Q26" i="10"/>
  <c r="Q59" i="10" s="1"/>
  <c r="N43" i="10"/>
  <c r="R43" i="10"/>
  <c r="R61" i="10" s="1"/>
  <c r="M5" i="10"/>
  <c r="Q5" i="10"/>
  <c r="Q56" i="10" s="1"/>
  <c r="N5" i="10"/>
  <c r="N56" i="10" s="1"/>
  <c r="R5" i="10"/>
  <c r="R56" i="10" s="1"/>
  <c r="M18" i="10"/>
  <c r="Q18" i="10"/>
  <c r="Q58" i="10" s="1"/>
  <c r="O5" i="10"/>
  <c r="O56" i="10" s="1"/>
  <c r="N18" i="10"/>
  <c r="N58" i="10" s="1"/>
  <c r="M26" i="10"/>
  <c r="M43" i="10"/>
  <c r="P1243" i="1"/>
  <c r="G1253" i="1" s="1"/>
  <c r="M1243" i="1"/>
  <c r="Q1243" i="1"/>
  <c r="E1254" i="1" s="1"/>
  <c r="S1243" i="1"/>
  <c r="G1254" i="1" s="1"/>
  <c r="O1243" i="1"/>
  <c r="F1253" i="1" s="1"/>
  <c r="F1288" i="1" s="1"/>
  <c r="M1241" i="1"/>
  <c r="N1241" i="1"/>
  <c r="E1247" i="1" s="1"/>
  <c r="O1241" i="1"/>
  <c r="F1247" i="1" s="1"/>
  <c r="R1241" i="1"/>
  <c r="F1248" i="1" s="1"/>
  <c r="S1241" i="1"/>
  <c r="G1248" i="1" s="1"/>
  <c r="P91" i="11"/>
  <c r="O91" i="11"/>
  <c r="S91" i="11"/>
  <c r="M91" i="11"/>
  <c r="Q91" i="11"/>
  <c r="P11" i="11"/>
  <c r="P95" i="11" s="1"/>
  <c r="M22" i="11"/>
  <c r="Q22" i="11"/>
  <c r="Q96" i="11" s="1"/>
  <c r="S46" i="11"/>
  <c r="S98" i="11" s="1"/>
  <c r="R74" i="11"/>
  <c r="R100" i="11" s="1"/>
  <c r="N22" i="11"/>
  <c r="N96" i="11" s="1"/>
  <c r="R22" i="11"/>
  <c r="R96" i="11" s="1"/>
  <c r="S74" i="11"/>
  <c r="S100" i="11" s="1"/>
  <c r="O22" i="11"/>
  <c r="O96" i="11" s="1"/>
  <c r="P1241" i="1"/>
  <c r="G1247" i="1" s="1"/>
  <c r="Q1241" i="1"/>
  <c r="E1248" i="1" s="1"/>
  <c r="P33" i="11"/>
  <c r="P97" i="11" s="1"/>
  <c r="N46" i="11"/>
  <c r="N98" i="11" s="1"/>
  <c r="P46" i="11"/>
  <c r="P98" i="11" s="1"/>
  <c r="O59" i="11"/>
  <c r="O99" i="11" s="1"/>
  <c r="S59" i="11"/>
  <c r="S99" i="11" s="1"/>
  <c r="O11" i="11"/>
  <c r="O95" i="11" s="1"/>
  <c r="S11" i="11"/>
  <c r="S95" i="11" s="1"/>
  <c r="N59" i="11"/>
  <c r="N99" i="11" s="1"/>
  <c r="P59" i="11"/>
  <c r="P99" i="11" s="1"/>
  <c r="P74" i="11"/>
  <c r="P100" i="11" s="1"/>
  <c r="Q100" i="11"/>
  <c r="Q11" i="11"/>
  <c r="Q95" i="11" s="1"/>
  <c r="Q33" i="11"/>
  <c r="Q97" i="11" s="1"/>
  <c r="M46" i="11"/>
  <c r="M59" i="11"/>
  <c r="Q59" i="11"/>
  <c r="Q99" i="11" s="1"/>
  <c r="R11" i="11"/>
  <c r="R95" i="11" s="1"/>
  <c r="N33" i="11"/>
  <c r="N97" i="11" s="1"/>
  <c r="R46" i="11"/>
  <c r="R98" i="11" s="1"/>
  <c r="R59" i="11"/>
  <c r="R99" i="11" s="1"/>
  <c r="M11" i="11"/>
  <c r="M33" i="11"/>
  <c r="Q46" i="11"/>
  <c r="Q98" i="11" s="1"/>
  <c r="P37" i="12"/>
  <c r="P63" i="12" s="1"/>
  <c r="Q6" i="12"/>
  <c r="Q59" i="12" s="1"/>
  <c r="M13" i="12"/>
  <c r="Q13" i="12"/>
  <c r="Q60" i="12" s="1"/>
  <c r="R28" i="12"/>
  <c r="R62" i="12" s="1"/>
  <c r="P46" i="12"/>
  <c r="P64" i="12" s="1"/>
  <c r="N13" i="12"/>
  <c r="N60" i="12" s="1"/>
  <c r="R13" i="12"/>
  <c r="R60" i="12" s="1"/>
  <c r="O28" i="12"/>
  <c r="O62" i="12" s="1"/>
  <c r="O13" i="12"/>
  <c r="O60" i="12" s="1"/>
  <c r="P28" i="12"/>
  <c r="P62" i="12" s="1"/>
  <c r="O37" i="12"/>
  <c r="O63" i="12" s="1"/>
  <c r="S37" i="12"/>
  <c r="S63" i="12" s="1"/>
  <c r="R46" i="12"/>
  <c r="S28" i="12"/>
  <c r="S62" i="12" s="1"/>
  <c r="O46" i="12"/>
  <c r="O64" i="12" s="1"/>
  <c r="S46" i="12"/>
  <c r="S64" i="12" s="1"/>
  <c r="P6" i="12"/>
  <c r="P59" i="12" s="1"/>
  <c r="P20" i="12"/>
  <c r="P61" i="12" s="1"/>
  <c r="O6" i="12"/>
  <c r="O59" i="12" s="1"/>
  <c r="S6" i="12"/>
  <c r="S59" i="12" s="1"/>
  <c r="Q28" i="12"/>
  <c r="Q62" i="12" s="1"/>
  <c r="N37" i="12"/>
  <c r="N63" i="12" s="1"/>
  <c r="R37" i="12"/>
  <c r="R63" i="12" s="1"/>
  <c r="M46" i="12"/>
  <c r="N64" i="12"/>
  <c r="R64" i="12"/>
  <c r="M6" i="12"/>
  <c r="M20" i="12"/>
  <c r="N6" i="12"/>
  <c r="N59" i="12" s="1"/>
  <c r="R6" i="12"/>
  <c r="R59" i="12" s="1"/>
  <c r="N20" i="12"/>
  <c r="N61" i="12" s="1"/>
  <c r="M28" i="12"/>
  <c r="Q37" i="12"/>
  <c r="Q63" i="12" s="1"/>
  <c r="Q46" i="12"/>
  <c r="Q20" i="12"/>
  <c r="Q61" i="12" s="1"/>
  <c r="N61" i="10" l="1"/>
  <c r="Q64" i="12"/>
</calcChain>
</file>

<file path=xl/sharedStrings.xml><?xml version="1.0" encoding="utf-8"?>
<sst xmlns="http://schemas.openxmlformats.org/spreadsheetml/2006/main" count="19174" uniqueCount="1449">
  <si>
    <t>Curs</t>
  </si>
  <si>
    <t>Cen</t>
  </si>
  <si>
    <t>Tit</t>
  </si>
  <si>
    <t>ERT</t>
  </si>
  <si>
    <t>Matrícules</t>
  </si>
  <si>
    <t>Pref.Nul</t>
  </si>
  <si>
    <t>Pref.Cas1</t>
  </si>
  <si>
    <t>Pref.Val1</t>
  </si>
  <si>
    <t>Pref.Ang1</t>
  </si>
  <si>
    <t>Pref.Cas2</t>
  </si>
  <si>
    <t>Pref.Val2</t>
  </si>
  <si>
    <t>Pref.Ang2</t>
  </si>
  <si>
    <t>% Nul</t>
  </si>
  <si>
    <t>% Cas1</t>
  </si>
  <si>
    <t>% Val1</t>
  </si>
  <si>
    <t>% Ang1</t>
  </si>
  <si>
    <t>% Cas2</t>
  </si>
  <si>
    <t>% Val2</t>
  </si>
  <si>
    <t>% Ang2</t>
  </si>
  <si>
    <t>% Cas3</t>
  </si>
  <si>
    <t>% Val3</t>
  </si>
  <si>
    <t>% Ang3</t>
  </si>
  <si>
    <t>Titulació</t>
  </si>
  <si>
    <t>Centre</t>
  </si>
  <si>
    <t>Data dades</t>
  </si>
  <si>
    <t>2024</t>
  </si>
  <si>
    <t>a</t>
  </si>
  <si>
    <t>192</t>
  </si>
  <si>
    <t>ETSITFAD</t>
  </si>
  <si>
    <t>0,00</t>
  </si>
  <si>
    <t>5,00</t>
  </si>
  <si>
    <t>27,00</t>
  </si>
  <si>
    <t xml:space="preserve">ETSIT / FADE </t>
  </si>
  <si>
    <t>Doble Titulación. Grado en Ingeniería de Tecnologías y Servicios de Telecomunicación y Grado en Administración y Dirección de Empresas</t>
  </si>
  <si>
    <t>ETSIT / FADE</t>
  </si>
  <si>
    <t>01-09-2024 05:13</t>
  </si>
  <si>
    <t>210</t>
  </si>
  <si>
    <t>3</t>
  </si>
  <si>
    <t>9,00</t>
  </si>
  <si>
    <t>10,64</t>
  </si>
  <si>
    <t>6,00</t>
  </si>
  <si>
    <t>Doble Titulación. Grado en Matemáticas y Grado en Administración y Dirección de Empresas</t>
  </si>
  <si>
    <t>B</t>
  </si>
  <si>
    <t>178</t>
  </si>
  <si>
    <t>ETSA</t>
  </si>
  <si>
    <t>141</t>
  </si>
  <si>
    <t>11,00</t>
  </si>
  <si>
    <t>14,58</t>
  </si>
  <si>
    <t>29,00</t>
  </si>
  <si>
    <t>Escuela Técnica Superior de Arquitectura</t>
  </si>
  <si>
    <t>Grado en Fundamentos de la Arquitectura</t>
  </si>
  <si>
    <t>E.T.S. DE ARQUITECTURA</t>
  </si>
  <si>
    <t>197</t>
  </si>
  <si>
    <t>4,00</t>
  </si>
  <si>
    <t>4,26</t>
  </si>
  <si>
    <t>6,38</t>
  </si>
  <si>
    <t>38,00</t>
  </si>
  <si>
    <t>Grado en Diseño Arquitectónico de Interiores</t>
  </si>
  <si>
    <t>214</t>
  </si>
  <si>
    <t>12,00</t>
  </si>
  <si>
    <t>32,00</t>
  </si>
  <si>
    <t>2158</t>
  </si>
  <si>
    <t>158</t>
  </si>
  <si>
    <t>150</t>
  </si>
  <si>
    <t>6</t>
  </si>
  <si>
    <t>3,80</t>
  </si>
  <si>
    <t>Máster Universitario en Arquitectura Avanzada, Paisaje, Urbanismo y Diseño</t>
  </si>
  <si>
    <t>2162</t>
  </si>
  <si>
    <t>3,92</t>
  </si>
  <si>
    <t>20,00</t>
  </si>
  <si>
    <t>Máster Universitario en Conservación del Patrimonio Arquitectónico</t>
  </si>
  <si>
    <t>2261</t>
  </si>
  <si>
    <t>201</t>
  </si>
  <si>
    <t>13,00</t>
  </si>
  <si>
    <t>Máster Universitario en Arquitectura</t>
  </si>
  <si>
    <t>2266</t>
  </si>
  <si>
    <t>100,00</t>
  </si>
  <si>
    <t>Máster Universitario en Arquitectura del Paisaje</t>
  </si>
  <si>
    <t>2333</t>
  </si>
  <si>
    <t>42</t>
  </si>
  <si>
    <t>4,76</t>
  </si>
  <si>
    <t>C</t>
  </si>
  <si>
    <t>168</t>
  </si>
  <si>
    <t>ETSICCP</t>
  </si>
  <si>
    <t>8,00</t>
  </si>
  <si>
    <t>37,00</t>
  </si>
  <si>
    <t>Escuela Técnica Superior de Ingeniería de Caminos, Canales y Puertos</t>
  </si>
  <si>
    <t>Grado en Ingeniería de Obras Públicas</t>
  </si>
  <si>
    <t>E.T.S.I. CAMINOS, CANALES Y PUERTOS</t>
  </si>
  <si>
    <t>173</t>
  </si>
  <si>
    <t>199</t>
  </si>
  <si>
    <t>Grado en Ingeniería Civil</t>
  </si>
  <si>
    <t>211</t>
  </si>
  <si>
    <t>218</t>
  </si>
  <si>
    <t>203</t>
  </si>
  <si>
    <t>2,29</t>
  </si>
  <si>
    <t>30,00</t>
  </si>
  <si>
    <t>Grado en Gestión del Transporte y la Logística</t>
  </si>
  <si>
    <t>213</t>
  </si>
  <si>
    <t>7,00</t>
  </si>
  <si>
    <t>3,54</t>
  </si>
  <si>
    <t>33,00</t>
  </si>
  <si>
    <t>2236</t>
  </si>
  <si>
    <t>10,00</t>
  </si>
  <si>
    <t>28,00</t>
  </si>
  <si>
    <t>Máster Universitario en Ingeniería de Caminos, Canales y Puertos</t>
  </si>
  <si>
    <t>2257</t>
  </si>
  <si>
    <t>Máster Universitario en Ingeniería de Caminos, Canales y Puertos (Acceso desde Grado I. de Obras Públicas)</t>
  </si>
  <si>
    <t>2277</t>
  </si>
  <si>
    <t>67</t>
  </si>
  <si>
    <t>Máster Universitario en Transporte, Territorio y Urbanismo</t>
  </si>
  <si>
    <t>2283</t>
  </si>
  <si>
    <t>66,67</t>
  </si>
  <si>
    <t>33,33</t>
  </si>
  <si>
    <t>Máster Universitario en Sistemas Inteligentes de Transporte</t>
  </si>
  <si>
    <t>2301</t>
  </si>
  <si>
    <t>8</t>
  </si>
  <si>
    <t>18,00</t>
  </si>
  <si>
    <t>Máster Universitario en Ingeniería Ambiental</t>
  </si>
  <si>
    <t>2305</t>
  </si>
  <si>
    <t>99</t>
  </si>
  <si>
    <t>Máster Universitario en Planificación y Gestión en Ingeniería Civil</t>
  </si>
  <si>
    <t>2313</t>
  </si>
  <si>
    <t>Máster Universitario en Ingeniería Estructural y Geotécnica</t>
  </si>
  <si>
    <t>2323</t>
  </si>
  <si>
    <t>D</t>
  </si>
  <si>
    <t>137</t>
  </si>
  <si>
    <t>ETSII</t>
  </si>
  <si>
    <t>40,00</t>
  </si>
  <si>
    <t>Escuela Técnica Superior de Ingeniería Industrial</t>
  </si>
  <si>
    <t>Grado en Ingeniería Biomédica (Complementos Formación MUIng. Biomédica)</t>
  </si>
  <si>
    <t>E.T.S.I. INDUSTRIALES</t>
  </si>
  <si>
    <t>154</t>
  </si>
  <si>
    <t>138</t>
  </si>
  <si>
    <t>146</t>
  </si>
  <si>
    <t>2,22</t>
  </si>
  <si>
    <t>Grado en Ingeniería en Tecnologías Industriales</t>
  </si>
  <si>
    <t>155</t>
  </si>
  <si>
    <t>157</t>
  </si>
  <si>
    <t>Grado en Ingeniería de Organización Industrial</t>
  </si>
  <si>
    <t>174</t>
  </si>
  <si>
    <t>Grado en Ingeniería de la Energía</t>
  </si>
  <si>
    <t>175</t>
  </si>
  <si>
    <t>147</t>
  </si>
  <si>
    <t>Grado en Ingeniería Biomédica</t>
  </si>
  <si>
    <t>187</t>
  </si>
  <si>
    <t>14,00</t>
  </si>
  <si>
    <t>Grado en Ingeniería Química</t>
  </si>
  <si>
    <t>2159</t>
  </si>
  <si>
    <t>Máster Universitario en Ingeniería Avanzada de Producción, Logística y Cadena de Suministro</t>
  </si>
  <si>
    <t>2177</t>
  </si>
  <si>
    <t>22,00</t>
  </si>
  <si>
    <t>Máster Universitario en Construcciones e Instalaciones Industriales</t>
  </si>
  <si>
    <t>2235</t>
  </si>
  <si>
    <t>1,63</t>
  </si>
  <si>
    <t>24,00</t>
  </si>
  <si>
    <t>Máster Universitario en Ingeniería Química</t>
  </si>
  <si>
    <t>2241</t>
  </si>
  <si>
    <t>Máster Universitario en Ingeniería Industrial</t>
  </si>
  <si>
    <t>2242</t>
  </si>
  <si>
    <t>2,63</t>
  </si>
  <si>
    <t>Máster Universitario en Ingeniería Industrial (Acceso desde Grado I. Mecánica)</t>
  </si>
  <si>
    <t>2243</t>
  </si>
  <si>
    <t>2,94</t>
  </si>
  <si>
    <t>Máster Universitario en Ingeniería Industrial (Acceso desde Grado I. Eléctrica)</t>
  </si>
  <si>
    <t>2244</t>
  </si>
  <si>
    <t>6,25</t>
  </si>
  <si>
    <t>31,00</t>
  </si>
  <si>
    <t>Máster Universitario en Ingeniería Industrial (Acceso desde Grado I. Electrónica Industrial y Automática)</t>
  </si>
  <si>
    <t>2245</t>
  </si>
  <si>
    <t>3,85</t>
  </si>
  <si>
    <t>Máster Universitario en Ingeniería Industrial (Acceso desde Grado I. Química)</t>
  </si>
  <si>
    <t>2246</t>
  </si>
  <si>
    <t>5,26</t>
  </si>
  <si>
    <t>23,00</t>
  </si>
  <si>
    <t>Máster Universitario en Ingeniería Industrial (Acceso desde Grado I. de la Energía)</t>
  </si>
  <si>
    <t>2250</t>
  </si>
  <si>
    <t>15,00</t>
  </si>
  <si>
    <t>Máster Universitario en Dirección y Gestión de Proyectos</t>
  </si>
  <si>
    <t>2259</t>
  </si>
  <si>
    <t>4,41</t>
  </si>
  <si>
    <t>Máster Universitario en Tecnología Energética para Desarrollo Sostenible</t>
  </si>
  <si>
    <t>2269</t>
  </si>
  <si>
    <t>Máster Universitario en Ingeniería Biomédica</t>
  </si>
  <si>
    <t>2273</t>
  </si>
  <si>
    <t>Máster Universitario en Ingeniería Industrial (Acceso desde Grado I. de Organización Industrial)</t>
  </si>
  <si>
    <t>2307</t>
  </si>
  <si>
    <t>9,68</t>
  </si>
  <si>
    <t>19,00</t>
  </si>
  <si>
    <t>Máster Universitario en Seguridad Nuclear y Protección Radiológica</t>
  </si>
  <si>
    <t>2310</t>
  </si>
  <si>
    <t>Máster Universitario en Seguridad Industrial</t>
  </si>
  <si>
    <t>2328</t>
  </si>
  <si>
    <t>17,00</t>
  </si>
  <si>
    <t>2329</t>
  </si>
  <si>
    <t>Máster Universitario en Ingeniería Biomédica (Acceso desde otros grados afines al Grado en I. Biomédica)</t>
  </si>
  <si>
    <t>E</t>
  </si>
  <si>
    <t>142</t>
  </si>
  <si>
    <t>EUITI</t>
  </si>
  <si>
    <t>95</t>
  </si>
  <si>
    <t>208</t>
  </si>
  <si>
    <t>Escuela Técnica Superior de Ingeniería Aeroespacial y Diseño Industrial</t>
  </si>
  <si>
    <t>Grado en Ingeniería en Diseño Industrial y Desarrollo de Productos</t>
  </si>
  <si>
    <t>E.T.S. DE INGENIERIA AEROESPACIAL Y DISEÑO INDUSTRIAL</t>
  </si>
  <si>
    <t>160</t>
  </si>
  <si>
    <t>186</t>
  </si>
  <si>
    <t>185</t>
  </si>
  <si>
    <t>Grado en Ingeniería Aeroespacial</t>
  </si>
  <si>
    <t>161</t>
  </si>
  <si>
    <t>2,83</t>
  </si>
  <si>
    <t>Grado en Ingeniería Eléctrica</t>
  </si>
  <si>
    <t>163</t>
  </si>
  <si>
    <t>13,95</t>
  </si>
  <si>
    <t>Grado en Ingeniería Electrónica Industrial y Automática</t>
  </si>
  <si>
    <t>169</t>
  </si>
  <si>
    <t>Grado en Ingeniería Mecánica</t>
  </si>
  <si>
    <t>2160</t>
  </si>
  <si>
    <t>1,75</t>
  </si>
  <si>
    <t>Máster Universitario en Ingeniería del Diseño</t>
  </si>
  <si>
    <t>2175</t>
  </si>
  <si>
    <t>4,35</t>
  </si>
  <si>
    <t>10,87</t>
  </si>
  <si>
    <t>Máster Universitario en Diseño y Fabricación Integrada Asistidos por Computador</t>
  </si>
  <si>
    <t>2187</t>
  </si>
  <si>
    <t>Máster Universitario en Ingeniería Mecatrónica</t>
  </si>
  <si>
    <t>2193</t>
  </si>
  <si>
    <t>92,31</t>
  </si>
  <si>
    <t>Máster Universitario en Ingeniería del Mantenimiento</t>
  </si>
  <si>
    <t>2237</t>
  </si>
  <si>
    <t>200</t>
  </si>
  <si>
    <t>12,50</t>
  </si>
  <si>
    <t>16,50</t>
  </si>
  <si>
    <t>Máster Universitario en Ingeniería Aeronáutica</t>
  </si>
  <si>
    <t>2299</t>
  </si>
  <si>
    <t>Máster Universitario en Mecánica de Fluidos Computacional</t>
  </si>
  <si>
    <t>2311</t>
  </si>
  <si>
    <t>2,78</t>
  </si>
  <si>
    <t>Máster Universitario en Ingeniería en Movilidad Eléctrica</t>
  </si>
  <si>
    <t>2321</t>
  </si>
  <si>
    <t>f</t>
  </si>
  <si>
    <t>195</t>
  </si>
  <si>
    <t>ETSIAESG</t>
  </si>
  <si>
    <t>43,00</t>
  </si>
  <si>
    <t>ETSIAMN / EPSG</t>
  </si>
  <si>
    <t>Doble Titulación. Grado en Ingeniería Forestal y del Medio Natural y Grado en Ciencias Ambientales (itinerario Valencia-Gandía)</t>
  </si>
  <si>
    <t>196</t>
  </si>
  <si>
    <t>36,00</t>
  </si>
  <si>
    <t>2,56</t>
  </si>
  <si>
    <t>Doble Titulación. Grado en Ingeniería Forestal y del Medio Natural y Grado en Ciencias Ambientales (itinerario Gandía-Valencia)</t>
  </si>
  <si>
    <t>G</t>
  </si>
  <si>
    <t>153</t>
  </si>
  <si>
    <t>EUITTOP</t>
  </si>
  <si>
    <t>35,00</t>
  </si>
  <si>
    <t>Escuela Técnica Superior de Ingeniería Geodésica, Cartográfica y Topográfica</t>
  </si>
  <si>
    <t>Grado en Ingeniería Geomática y Topografía</t>
  </si>
  <si>
    <t>E.T.S.I. GEODESICA, CARTOGRAFICA Y TOP.</t>
  </si>
  <si>
    <t>2274</t>
  </si>
  <si>
    <t>7,58</t>
  </si>
  <si>
    <t>Máster Universitario en Ingeniería Geomática y Geoinformación</t>
  </si>
  <si>
    <t>H</t>
  </si>
  <si>
    <t>EUAT</t>
  </si>
  <si>
    <t>2,70</t>
  </si>
  <si>
    <t>Escuela Técnica Superior de Ingeniería de Edificación</t>
  </si>
  <si>
    <t>Grado en Arquitectura Técnica</t>
  </si>
  <si>
    <t>E.T.S. DE INGENIERÍA DE EDIFICACIÓN</t>
  </si>
  <si>
    <t>2149</t>
  </si>
  <si>
    <t>16,00</t>
  </si>
  <si>
    <t>Máster Universitario en Edificación</t>
  </si>
  <si>
    <t>2325</t>
  </si>
  <si>
    <t>2326</t>
  </si>
  <si>
    <t>Máster Universitario en Rehabilitación y Sostenibilidad en Edificación</t>
  </si>
  <si>
    <t>i</t>
  </si>
  <si>
    <t>209</t>
  </si>
  <si>
    <t>ETSITINF</t>
  </si>
  <si>
    <t>13,04</t>
  </si>
  <si>
    <t>ETSET / ETSINF</t>
  </si>
  <si>
    <t>Doble Titulación. Grado en Matemáticas y Grado en Ingeniería Informática</t>
  </si>
  <si>
    <t>ETSIT / ETSINF</t>
  </si>
  <si>
    <t>J</t>
  </si>
  <si>
    <t>143</t>
  </si>
  <si>
    <t>EPSA</t>
  </si>
  <si>
    <t>Escuela Politécnica Superior de Alcoy</t>
  </si>
  <si>
    <t>E. POLITÉCNICA SUPERIOR DE ALCOY</t>
  </si>
  <si>
    <t>109</t>
  </si>
  <si>
    <t>Grado en Ingeniería Informática</t>
  </si>
  <si>
    <t>159</t>
  </si>
  <si>
    <t>3,60</t>
  </si>
  <si>
    <t>Grado en Administración y Dirección de Empresas</t>
  </si>
  <si>
    <t>162</t>
  </si>
  <si>
    <t>170</t>
  </si>
  <si>
    <t>217</t>
  </si>
  <si>
    <t>183</t>
  </si>
  <si>
    <t>Doble Titulación. Grado en Ingeniería Informática y Grado en Administración y Dirección de Empresas</t>
  </si>
  <si>
    <t>188</t>
  </si>
  <si>
    <t>193</t>
  </si>
  <si>
    <t>106</t>
  </si>
  <si>
    <t>207</t>
  </si>
  <si>
    <t>164</t>
  </si>
  <si>
    <t>Grado en Informática Industrial y Robótica</t>
  </si>
  <si>
    <t>2188</t>
  </si>
  <si>
    <t>Máster Universitario en Ingeniería, Procesado y Caracterización de Materiales</t>
  </si>
  <si>
    <t>2189</t>
  </si>
  <si>
    <t>Máster Universitario en Ingeniería de Organización y Logística</t>
  </si>
  <si>
    <t>2294</t>
  </si>
  <si>
    <t>16,67</t>
  </si>
  <si>
    <t>39,00</t>
  </si>
  <si>
    <t>Máster Universitario en Ingeniería Textil</t>
  </si>
  <si>
    <t>2295</t>
  </si>
  <si>
    <t>2,50</t>
  </si>
  <si>
    <t>Máster Universitario en Dirección de Empresas (MBA)</t>
  </si>
  <si>
    <t>k</t>
  </si>
  <si>
    <t>180</t>
  </si>
  <si>
    <t>EPSAEPSG</t>
  </si>
  <si>
    <t>EPSA / EPSG</t>
  </si>
  <si>
    <t>Doble Titulación. Grado en Administración y Dirección de Empresas y Grado en Turismo (itinerario Gandía-Alcoy)</t>
  </si>
  <si>
    <t>181</t>
  </si>
  <si>
    <t>Doble Titulación. Grado en Administración y Dirección de Empresas y Grado en Turismo (itinerario Alcoy-Gandía)</t>
  </si>
  <si>
    <t>L</t>
  </si>
  <si>
    <t>144</t>
  </si>
  <si>
    <t>FBA</t>
  </si>
  <si>
    <t>Facultad de Bellas Artes</t>
  </si>
  <si>
    <t>Grado en Bellas Artes</t>
  </si>
  <si>
    <t>FACULTAD DE BELLAS ARTES</t>
  </si>
  <si>
    <t>145</t>
  </si>
  <si>
    <t>Grado en Conservación y Restauración de Bienes Culturales</t>
  </si>
  <si>
    <t>206</t>
  </si>
  <si>
    <t>26,00</t>
  </si>
  <si>
    <t>Grado en Diseño y Tecnologías Creativas</t>
  </si>
  <si>
    <t>2033</t>
  </si>
  <si>
    <t>Máster Universitario en Producción Artística</t>
  </si>
  <si>
    <t>M</t>
  </si>
  <si>
    <t>FADE</t>
  </si>
  <si>
    <t>Facultad de Administración y Dirección de Empresas</t>
  </si>
  <si>
    <t>Grado en Gestión y Administración Pública</t>
  </si>
  <si>
    <t>FACULTAD DE ADMINISTRACIÓN Y DIRECCIÓN DE EMPRESAS</t>
  </si>
  <si>
    <t>182</t>
  </si>
  <si>
    <t>212</t>
  </si>
  <si>
    <t>2178</t>
  </si>
  <si>
    <t>Máster Universitario en Gestión de Empresas, Productos y Servicios</t>
  </si>
  <si>
    <t>2191</t>
  </si>
  <si>
    <t>Máster Universitario en Dirección Financiera y Fiscal</t>
  </si>
  <si>
    <t>2275</t>
  </si>
  <si>
    <t>1,92</t>
  </si>
  <si>
    <t>5,77</t>
  </si>
  <si>
    <t>Máster Universitario en Gestión Administrativa</t>
  </si>
  <si>
    <t>2284</t>
  </si>
  <si>
    <t>5,45</t>
  </si>
  <si>
    <t>Máster Universitario en Social Media y Comunicación Corporativa</t>
  </si>
  <si>
    <t>n</t>
  </si>
  <si>
    <t>204</t>
  </si>
  <si>
    <t>ETSIAFAD</t>
  </si>
  <si>
    <t>6,90</t>
  </si>
  <si>
    <t>ETSIAMN / FADE</t>
  </si>
  <si>
    <t>Doble Titulación. Grado en Ciencia y Tecnología de Alimentos y Grado en Administración y Dirección de Empresas</t>
  </si>
  <si>
    <t>o</t>
  </si>
  <si>
    <t>ETSITCCP</t>
  </si>
  <si>
    <t>ETSIT / ETSICCP</t>
  </si>
  <si>
    <t>Doble Titulación. Grado en Matemáticas y Grado en Ingeniería Civil</t>
  </si>
  <si>
    <t>p</t>
  </si>
  <si>
    <t>ETSINFAD</t>
  </si>
  <si>
    <t>25,00</t>
  </si>
  <si>
    <t>ETSINF / FADE</t>
  </si>
  <si>
    <t>Q</t>
  </si>
  <si>
    <t>139</t>
  </si>
  <si>
    <t>EPSG</t>
  </si>
  <si>
    <t>Escuela Politécnica Superior de Gandia</t>
  </si>
  <si>
    <t>Grado en Ciencias Ambientales</t>
  </si>
  <si>
    <t>ESCUELA POLITECNICA SUPERIOR DE GANDIA</t>
  </si>
  <si>
    <t>140</t>
  </si>
  <si>
    <t>Grado en Turismo</t>
  </si>
  <si>
    <t>Grado en Comunicación Audiovisual</t>
  </si>
  <si>
    <t>152</t>
  </si>
  <si>
    <t>Grado en Ingeniería de Sistemas de Telecomunicación, Sonido e Imagen</t>
  </si>
  <si>
    <t>Grado en Tecnologías Interactivas</t>
  </si>
  <si>
    <t>191</t>
  </si>
  <si>
    <t>13,64</t>
  </si>
  <si>
    <t>Doble Titulación. Grado en Ingeniería de Sistemas de Telecomunicación, Sonido e Imagen y Grado en Comunicación Audiovisual</t>
  </si>
  <si>
    <t>7,69</t>
  </si>
  <si>
    <t>20,51</t>
  </si>
  <si>
    <t>219</t>
  </si>
  <si>
    <t>5,88</t>
  </si>
  <si>
    <t>2154</t>
  </si>
  <si>
    <t>Máster Universitario en Postproducción Digital</t>
  </si>
  <si>
    <t>2157</t>
  </si>
  <si>
    <t>21,00</t>
  </si>
  <si>
    <t>Máster Universitario en Ingeniería Acústica</t>
  </si>
  <si>
    <t>2164</t>
  </si>
  <si>
    <t>3,33</t>
  </si>
  <si>
    <t>Máster Universitario en Evaluación y Seguimiento Ambiental de Ecosistemas Marinos y Costeros</t>
  </si>
  <si>
    <t>2286</t>
  </si>
  <si>
    <t>Máster Universitario en Comunicación Transmedia</t>
  </si>
  <si>
    <t>2317</t>
  </si>
  <si>
    <t>Máster Universitario en Inteligencia Turística</t>
  </si>
  <si>
    <t>2327</t>
  </si>
  <si>
    <t>42,00</t>
  </si>
  <si>
    <t>Máster Universitario en Profesor/a de Educación Secundaria</t>
  </si>
  <si>
    <t>R</t>
  </si>
  <si>
    <t>156</t>
  </si>
  <si>
    <t>ETSINF</t>
  </si>
  <si>
    <t>82,14</t>
  </si>
  <si>
    <t>8,33</t>
  </si>
  <si>
    <t>15,75</t>
  </si>
  <si>
    <t>Escuela Técnica Superior de Ingeniería Informática</t>
  </si>
  <si>
    <t>E.T.S. DE INGENIERÍA INFORMÁTICA</t>
  </si>
  <si>
    <t>189</t>
  </si>
  <si>
    <t>Grado en Ciencia de Datos</t>
  </si>
  <si>
    <t>2233</t>
  </si>
  <si>
    <t>Máster Universitario en Ingeniería Informática</t>
  </si>
  <si>
    <t>2255</t>
  </si>
  <si>
    <t>Máster Universitario en Gestión de la Información</t>
  </si>
  <si>
    <t>2287</t>
  </si>
  <si>
    <t>Máster Universitario en Ciberseguridad y Ciberinteligencia</t>
  </si>
  <si>
    <t>2318</t>
  </si>
  <si>
    <t>3,70</t>
  </si>
  <si>
    <t>Máster Universitario en Humanidades Digitales</t>
  </si>
  <si>
    <t>S</t>
  </si>
  <si>
    <t>148</t>
  </si>
  <si>
    <t>ETSIAMN</t>
  </si>
  <si>
    <t>Escuela Técnica Superior de Ingeniería Agronómica y del Medio Natural</t>
  </si>
  <si>
    <t>Grado en Ingeniería Agroalimentaria y del Medio Rural</t>
  </si>
  <si>
    <t>E.T.S.I. AGRONÓMICA Y DEL MEDIO NATURAL</t>
  </si>
  <si>
    <t>149</t>
  </si>
  <si>
    <t>216</t>
  </si>
  <si>
    <t>91</t>
  </si>
  <si>
    <t>Grado en Ingeniería Forestal y del Medio Natural</t>
  </si>
  <si>
    <t>112</t>
  </si>
  <si>
    <t>Grado en Biotecnología</t>
  </si>
  <si>
    <t>151</t>
  </si>
  <si>
    <t>Grado en Ciencia y Tecnología de los Alimentos</t>
  </si>
  <si>
    <t>202</t>
  </si>
  <si>
    <t>9,30</t>
  </si>
  <si>
    <t>Doble Titulación. Grado en Ingeniería Agroalimentaria y del Medio Rural y Grado en Biotecnología</t>
  </si>
  <si>
    <t>Doble Titulación. Grado en Ingeniería Agroalimentaria y del Medio Rural y Grado en Ciencia y Tecnología de los Alimentos</t>
  </si>
  <si>
    <t>2212</t>
  </si>
  <si>
    <t>IIAD</t>
  </si>
  <si>
    <t>86,57</t>
  </si>
  <si>
    <t>Instituto Universitario de Ingeniería de Alimentos (FoodUPV)</t>
  </si>
  <si>
    <t>Máster Universitario en Ciencia e Ingeniería de los Alimentos</t>
  </si>
  <si>
    <t>2213</t>
  </si>
  <si>
    <t>Máster Universitario en Gestión de la Seguridad y Calidad Alimentaria</t>
  </si>
  <si>
    <t>2231</t>
  </si>
  <si>
    <t>15,79</t>
  </si>
  <si>
    <t>Máster Universitario en Ingeniería Agronómica</t>
  </si>
  <si>
    <t>2232</t>
  </si>
  <si>
    <t>Máster Universitario en Ingeniería de Montes</t>
  </si>
  <si>
    <t>2282</t>
  </si>
  <si>
    <t>Máster Universitario en Enología</t>
  </si>
  <si>
    <t>2288</t>
  </si>
  <si>
    <t>Máster Universitario en Ingeniería Bioambiental y del Paisaje</t>
  </si>
  <si>
    <t>2300</t>
  </si>
  <si>
    <t>Máster Universitario en Ganadería de Precisión</t>
  </si>
  <si>
    <t>2324</t>
  </si>
  <si>
    <t>3,57</t>
  </si>
  <si>
    <t>2330</t>
  </si>
  <si>
    <t>T</t>
  </si>
  <si>
    <t>190</t>
  </si>
  <si>
    <t>ETSIT</t>
  </si>
  <si>
    <t xml:space="preserve">Escuela Técnica Superior de Ingeniería de Telecomunicación  </t>
  </si>
  <si>
    <t>Grado en Ingeniería de Tecnologías y Servicios de Telecomunicación</t>
  </si>
  <si>
    <t>E.T.S.I. DE TELECOMUNICACIÓN</t>
  </si>
  <si>
    <t>194</t>
  </si>
  <si>
    <t>Grado en Tecnología Digital y Multimedia</t>
  </si>
  <si>
    <t>Doble Titulación. Grado en Matemáticas y Grado en Ingeniería de Tecnologías y Servicios de Telecomunicación</t>
  </si>
  <si>
    <t>205</t>
  </si>
  <si>
    <t>5,76</t>
  </si>
  <si>
    <t>Grado en Ingeniería Física</t>
  </si>
  <si>
    <t>2179</t>
  </si>
  <si>
    <t>DC</t>
  </si>
  <si>
    <t>6,82</t>
  </si>
  <si>
    <t>Dpto. de Comunicaciones</t>
  </si>
  <si>
    <t>Máster Universitario en Tecnologías, Sistemas y Redes de Comunicaciones</t>
  </si>
  <si>
    <t>2234</t>
  </si>
  <si>
    <t>Máster Universitario en Ingeniería de Telecomunicación</t>
  </si>
  <si>
    <t>2291</t>
  </si>
  <si>
    <t>DIEO</t>
  </si>
  <si>
    <t>Dpto. de Ingeniería Electrónica</t>
  </si>
  <si>
    <t>Máster Universitario en Ingeniería de Sistemas Electrónicos</t>
  </si>
  <si>
    <t>2314</t>
  </si>
  <si>
    <t>2319</t>
  </si>
  <si>
    <t>U</t>
  </si>
  <si>
    <t>900</t>
  </si>
  <si>
    <t>UPV</t>
  </si>
  <si>
    <t>Minor en Sostenibilidad y economía circular</t>
  </si>
  <si>
    <t>U.P.V.</t>
  </si>
  <si>
    <t>v</t>
  </si>
  <si>
    <t>ETSIIINF</t>
  </si>
  <si>
    <t>ETSII / ETSINF</t>
  </si>
  <si>
    <t>Doble Titulación. Grado en Ciencia de Datos y Grado en Ingeniería en Organización Industrial</t>
  </si>
  <si>
    <t>W</t>
  </si>
  <si>
    <t>2186</t>
  </si>
  <si>
    <t>EDOCTO</t>
  </si>
  <si>
    <t>2,67</t>
  </si>
  <si>
    <t>Escuela de Doctorado</t>
  </si>
  <si>
    <t>Programa de Doctorado en Informática</t>
  </si>
  <si>
    <t>2200</t>
  </si>
  <si>
    <t>Programa de Doctorado en Sistemas Propulsivos en Medios de Transporte</t>
  </si>
  <si>
    <t>2201</t>
  </si>
  <si>
    <t>Programa de Doctorado en Ciencia y Tecnología de la Producción Animal</t>
  </si>
  <si>
    <t>2202</t>
  </si>
  <si>
    <t>Programa de Doctorado en Ingeniería y Producción Industrial</t>
  </si>
  <si>
    <t>2203</t>
  </si>
  <si>
    <t>Programa de Doctorado en Ingeniería Electrónica</t>
  </si>
  <si>
    <t>2204</t>
  </si>
  <si>
    <t>Programa de Doctorado en Administración y Dirección de Empresas</t>
  </si>
  <si>
    <t>2205</t>
  </si>
  <si>
    <t>3,45</t>
  </si>
  <si>
    <t>Programa de Doctorado en Industrias de la Comunicación y Culturales</t>
  </si>
  <si>
    <t>2206</t>
  </si>
  <si>
    <t>Programa de Doctorado en Automática, Robótica e Informática Industrial</t>
  </si>
  <si>
    <t>2207</t>
  </si>
  <si>
    <t>Programa de Doctorado en Ciencia, Tecnología y Gestión Alimentaria</t>
  </si>
  <si>
    <t>2208</t>
  </si>
  <si>
    <t>Programa de Doctorado en Conservación y Restauración de Bienes Culturales</t>
  </si>
  <si>
    <t>2209</t>
  </si>
  <si>
    <t>10,42</t>
  </si>
  <si>
    <t>4,17</t>
  </si>
  <si>
    <t>Programa de Doctorado en Matemáticas</t>
  </si>
  <si>
    <t>2210</t>
  </si>
  <si>
    <t>2,97</t>
  </si>
  <si>
    <t>Programa de Doctorado en Telecomunicación</t>
  </si>
  <si>
    <t>2211</t>
  </si>
  <si>
    <t>Programa de Doctorado en Ingeniería de la Construcción</t>
  </si>
  <si>
    <t>2214</t>
  </si>
  <si>
    <t>Programa de Doctorado en Arquitectura, Edificación, Urbanística y Paisaje</t>
  </si>
  <si>
    <t>2215</t>
  </si>
  <si>
    <t>4,65</t>
  </si>
  <si>
    <t>Programa de Doctorado en Economía Agroalimentaria</t>
  </si>
  <si>
    <t>2216</t>
  </si>
  <si>
    <t>Programa de Doctorado en Recursos y Tecnologías Agrícolas</t>
  </si>
  <si>
    <t>2217</t>
  </si>
  <si>
    <t>Programa de Doctorado en Ingeniería Textil</t>
  </si>
  <si>
    <t>2218</t>
  </si>
  <si>
    <t>Programa de Doctorado en Ingeniería del Agua y Medioambiental</t>
  </si>
  <si>
    <t>2219</t>
  </si>
  <si>
    <t>184</t>
  </si>
  <si>
    <t>Programa de Doctorado en Biotecnología</t>
  </si>
  <si>
    <t>2220</t>
  </si>
  <si>
    <t>0,77</t>
  </si>
  <si>
    <t>Programa de Doctorado en Arte: Producción e Investigación</t>
  </si>
  <si>
    <t>2221</t>
  </si>
  <si>
    <t>Programa de Doctorado en Diseño, Fabricación y Gestión de Proyectos Industriales</t>
  </si>
  <si>
    <t>2222</t>
  </si>
  <si>
    <t>Programa de Doctorado en Tecnologías para la Salud y el Bienestar</t>
  </si>
  <si>
    <t>2224</t>
  </si>
  <si>
    <t>Programa de Doctorado en Técnicas Experimentales en Química</t>
  </si>
  <si>
    <t>2225</t>
  </si>
  <si>
    <t>5,41</t>
  </si>
  <si>
    <t>Programa de Doctorado en Desarrollo Local y Cooperación Internacional</t>
  </si>
  <si>
    <t>2226</t>
  </si>
  <si>
    <t>Programa de Doctorado en Estadística y Optimización</t>
  </si>
  <si>
    <t>2227</t>
  </si>
  <si>
    <t>Programa de Doctorado en Lenguas, Literaturas y Culturas, y sus Aplicaciones</t>
  </si>
  <si>
    <t>2228</t>
  </si>
  <si>
    <t>Programa de Doctorado en Química</t>
  </si>
  <si>
    <t>2229</t>
  </si>
  <si>
    <t>7,50</t>
  </si>
  <si>
    <t>3,75</t>
  </si>
  <si>
    <t>Programa de Doctorado en Química Sostenible</t>
  </si>
  <si>
    <t>2264</t>
  </si>
  <si>
    <t>Programa de Doctorado en Infraestructuras de Transporte y Territorio</t>
  </si>
  <si>
    <t>2265</t>
  </si>
  <si>
    <t>8,70</t>
  </si>
  <si>
    <t>Programa de Doctorado en Ingeniería Geomática</t>
  </si>
  <si>
    <t>2308</t>
  </si>
  <si>
    <t>Programa de Doctorado en Arquitectura, Edificación, Patrimonio y Ciudad</t>
  </si>
  <si>
    <t>2309</t>
  </si>
  <si>
    <t>13,33</t>
  </si>
  <si>
    <t>Programa de Doctorado en Ciencia y Tecnología Marina y Costera</t>
  </si>
  <si>
    <t>X</t>
  </si>
  <si>
    <t>2117</t>
  </si>
  <si>
    <t>DCAN</t>
  </si>
  <si>
    <t>Dpto. de Ciencia Animal</t>
  </si>
  <si>
    <t>Máster Universitario en Mejora Genética Animal y Biotecnología de la Reproducción</t>
  </si>
  <si>
    <t>Unidad de Másteres Universitarios</t>
  </si>
  <si>
    <t>2137</t>
  </si>
  <si>
    <t>DECS</t>
  </si>
  <si>
    <t>50,00</t>
  </si>
  <si>
    <t>Dpto. de Economía y Ciencias Sociales</t>
  </si>
  <si>
    <t>Máster Universitario en Economía Agroalimentaria y del Medio Ambiente</t>
  </si>
  <si>
    <t>2138</t>
  </si>
  <si>
    <t>DEIO</t>
  </si>
  <si>
    <t>7,27</t>
  </si>
  <si>
    <t>Dpto. de Estadística e Investigación Operativa Aplicadas y Calidad</t>
  </si>
  <si>
    <t>Máster Universitario en Ingeniería de Análisis de Datos, Mejora de Procesos y Toma de Decisiones</t>
  </si>
  <si>
    <t>2139</t>
  </si>
  <si>
    <t>DI</t>
  </si>
  <si>
    <t>Dpto. de Lingüística Aplicada</t>
  </si>
  <si>
    <t>Máster Universitario en Lenguas y Tecnología</t>
  </si>
  <si>
    <t>2152</t>
  </si>
  <si>
    <t>DIHMA</t>
  </si>
  <si>
    <t>Dpto. de Ingeniería Hidráulica y Medio Ambiente</t>
  </si>
  <si>
    <t>Máster Universitario en Ingeniería Hidráulica y Medio Ambiente</t>
  </si>
  <si>
    <t>2155</t>
  </si>
  <si>
    <t>DIQN</t>
  </si>
  <si>
    <t>Dpto. de Ingeniería Química y Nuclear</t>
  </si>
  <si>
    <t>Máster Universitario en Seguridad Industrial y Medio Ambiente</t>
  </si>
  <si>
    <t>2166</t>
  </si>
  <si>
    <t>DPI</t>
  </si>
  <si>
    <t>7,41</t>
  </si>
  <si>
    <t xml:space="preserve">Dpto. de Proyectos de Ingeniería </t>
  </si>
  <si>
    <t>Máster Universitario en Cooperación Al Desarrollo</t>
  </si>
  <si>
    <t>2172</t>
  </si>
  <si>
    <t>IBMCP</t>
  </si>
  <si>
    <t>Instituto Universitario Mixto de Biología Molecular y  Celular de Plantas</t>
  </si>
  <si>
    <t>Máster Universitario en Biotecnología Molecular y Celular de Plantas</t>
  </si>
  <si>
    <t>2176</t>
  </si>
  <si>
    <t>DIC</t>
  </si>
  <si>
    <t>Dpto. de Ingeniería de la Construcción y de Proyectos de Ingeniería Civil</t>
  </si>
  <si>
    <t>Máster Universitario en Ingeniería del Hormigón</t>
  </si>
  <si>
    <t>2181</t>
  </si>
  <si>
    <t>DCADHA</t>
  </si>
  <si>
    <t>Dpto. de Comunicación Audiovisual, Documentación e Historia del Arte</t>
  </si>
  <si>
    <t>Máster Universitario en Gestión Cultural</t>
  </si>
  <si>
    <t>2183</t>
  </si>
  <si>
    <t>Máster Universitario en Acuicultura</t>
  </si>
  <si>
    <t>2195</t>
  </si>
  <si>
    <t>Máster Universitario en Prevención de Riesgos Laborales</t>
  </si>
  <si>
    <t>2199</t>
  </si>
  <si>
    <t>DMAA</t>
  </si>
  <si>
    <t>Dpto. de Matemática Aplicada</t>
  </si>
  <si>
    <t>Máster Universitario en Investigación Matemática</t>
  </si>
  <si>
    <t>2248</t>
  </si>
  <si>
    <t>DIMM</t>
  </si>
  <si>
    <t>Dpto. de Ingeniería Mecánica y de Materiales</t>
  </si>
  <si>
    <t>Máster Universitario en Ingeniería Mecánica</t>
  </si>
  <si>
    <t>2249</t>
  </si>
  <si>
    <t>DEAF</t>
  </si>
  <si>
    <t>Dpto. de Ecosistemas Agroforestales</t>
  </si>
  <si>
    <t>Máster Universitario en Sanidad y Producción Vegetal</t>
  </si>
  <si>
    <t>2253</t>
  </si>
  <si>
    <t>DSIC</t>
  </si>
  <si>
    <t>Dpto. de Sistemas Informáticos y Computación</t>
  </si>
  <si>
    <t>Máster Universitario en Ingeniería y Tecnología de Sistemas Software</t>
  </si>
  <si>
    <t>2254</t>
  </si>
  <si>
    <t>Máster Universitario en Inteligencia Artificial, Reconocimiento de Formas e Imagen Digital</t>
  </si>
  <si>
    <t>2268</t>
  </si>
  <si>
    <t>DB</t>
  </si>
  <si>
    <t>Dpto. de Biotecnología</t>
  </si>
  <si>
    <t>Máster Universitario en Biotecnología Biomédica</t>
  </si>
  <si>
    <t>2270</t>
  </si>
  <si>
    <t>DISA</t>
  </si>
  <si>
    <t>7,14</t>
  </si>
  <si>
    <t>Dpto. de Ingeniería de Sistemas y Automática</t>
  </si>
  <si>
    <t>Máster Universitario en Automática e Informática Industrial</t>
  </si>
  <si>
    <t>2276</t>
  </si>
  <si>
    <t>18,75</t>
  </si>
  <si>
    <t>Máster Universitario en Computación en la Nube y de Altas Prestaciones / Cloud and High-Performance Computing</t>
  </si>
  <si>
    <t>2279</t>
  </si>
  <si>
    <t>Máster Universitario en Estudios de la Ciencia, la Tecnología y la Innovación</t>
  </si>
  <si>
    <t>2281</t>
  </si>
  <si>
    <t>COMAV</t>
  </si>
  <si>
    <t>2,13</t>
  </si>
  <si>
    <t>Instituto Universitario de Conservación y Mejora de la Agrodiversidad Valenciana</t>
  </si>
  <si>
    <t>Máster Universitario en Mejora Genética Vegetal</t>
  </si>
  <si>
    <t>2292</t>
  </si>
  <si>
    <t>DCRBC</t>
  </si>
  <si>
    <t>Dpto. de Conservación y Restauración de Bienes Culturales</t>
  </si>
  <si>
    <t>Máster Universitario en Conservación y Restauración de Bienes Culturales</t>
  </si>
  <si>
    <t>2293</t>
  </si>
  <si>
    <t>DE</t>
  </si>
  <si>
    <t>17,86</t>
  </si>
  <si>
    <t>Dpto. de Escultura</t>
  </si>
  <si>
    <t>Máster Universitario en Artes Visuales y Multimedia</t>
  </si>
  <si>
    <t>2296</t>
  </si>
  <si>
    <t>ITQ</t>
  </si>
  <si>
    <t>Instituto Universitario Mixto de Tecnología Química</t>
  </si>
  <si>
    <t>Máster Universitario en Química Sostenible</t>
  </si>
  <si>
    <t>2304</t>
  </si>
  <si>
    <t>CMT</t>
  </si>
  <si>
    <t>Instituto Universitario de Investigación CMT - Clean Mobility &amp; Thermofluids</t>
  </si>
  <si>
    <t>Máster Universitario en Sistemas Propulsivos para una Movilidad Sostenible</t>
  </si>
  <si>
    <t>2312</t>
  </si>
  <si>
    <t>2315</t>
  </si>
  <si>
    <t>2316</t>
  </si>
  <si>
    <t>DISCA</t>
  </si>
  <si>
    <t>Dpto. de Informática de Sistemas y Computadores</t>
  </si>
  <si>
    <t>Máster Universitario en Ingeniería de Computadores y Redes</t>
  </si>
  <si>
    <t>2320</t>
  </si>
  <si>
    <t>23,53</t>
  </si>
  <si>
    <t>2322</t>
  </si>
  <si>
    <t>2332</t>
  </si>
  <si>
    <t>2334</t>
  </si>
  <si>
    <t>z</t>
  </si>
  <si>
    <t>215</t>
  </si>
  <si>
    <t>ETSITGCT</t>
  </si>
  <si>
    <t>ETSIT / ETSIGCT</t>
  </si>
  <si>
    <t>Doble Titulación. Grado en Matemáticas y Grado en Ingeniería Geomática y Topografía</t>
  </si>
  <si>
    <t>FCF</t>
  </si>
  <si>
    <t>6,83</t>
  </si>
  <si>
    <t>41,00</t>
  </si>
  <si>
    <t>Florida Universitaria</t>
  </si>
  <si>
    <t>CENTRO FLORIDA UNIVERSITARIA</t>
  </si>
  <si>
    <t>171</t>
  </si>
  <si>
    <t>3,52</t>
  </si>
  <si>
    <t>Grado en Diseño y Desarrollo de Videojuegos y Experiencias Interactivas</t>
  </si>
  <si>
    <t>1,28</t>
  </si>
  <si>
    <t>EDEM</t>
  </si>
  <si>
    <t>9,09</t>
  </si>
  <si>
    <t>Centro Universitario EDEM</t>
  </si>
  <si>
    <t>Grado en Ingeniería y Gestión Empresarial</t>
  </si>
  <si>
    <t>2023</t>
  </si>
  <si>
    <t>Arquitecto</t>
  </si>
  <si>
    <t>6,56</t>
  </si>
  <si>
    <t>0,35</t>
  </si>
  <si>
    <t>2147</t>
  </si>
  <si>
    <t>2267</t>
  </si>
  <si>
    <t>5,17</t>
  </si>
  <si>
    <t>3,03</t>
  </si>
  <si>
    <t>15,22</t>
  </si>
  <si>
    <t>3,20</t>
  </si>
  <si>
    <t>23,81</t>
  </si>
  <si>
    <t>8,93</t>
  </si>
  <si>
    <t>4,08</t>
  </si>
  <si>
    <t>2,04</t>
  </si>
  <si>
    <t>11,76</t>
  </si>
  <si>
    <t>16,11</t>
  </si>
  <si>
    <t>22,73</t>
  </si>
  <si>
    <t>11,32</t>
  </si>
  <si>
    <t>1,52</t>
  </si>
  <si>
    <t>Arquitecto Técnico</t>
  </si>
  <si>
    <t>44,00</t>
  </si>
  <si>
    <t>2303</t>
  </si>
  <si>
    <t>Máster Universitario Erasmus Mundus en Ciencia en Ingeniería Textil / Erasmus Mundus Master of Science in Textile Engineering</t>
  </si>
  <si>
    <t>1,30</t>
  </si>
  <si>
    <t>2,28</t>
  </si>
  <si>
    <t>11,82</t>
  </si>
  <si>
    <t>4,44</t>
  </si>
  <si>
    <t>8,82</t>
  </si>
  <si>
    <t>2289</t>
  </si>
  <si>
    <t>Máster Universitario Erasmus Mundus en Ondas, Acústica, Vibraciones, Ingeniería y Sonido / Erasmus Mundus Master in Waves, Acoustics, Vibrations, Engineering and Sound (WAVES)</t>
  </si>
  <si>
    <t>I.T. Informática de Sistemas</t>
  </si>
  <si>
    <t>7,53</t>
  </si>
  <si>
    <t>5,71</t>
  </si>
  <si>
    <t>11,43</t>
  </si>
  <si>
    <t>I. Agrónomo</t>
  </si>
  <si>
    <t>7,81</t>
  </si>
  <si>
    <t>1,08</t>
  </si>
  <si>
    <t>22,22</t>
  </si>
  <si>
    <t>11,48</t>
  </si>
  <si>
    <t>165</t>
  </si>
  <si>
    <t>3,77</t>
  </si>
  <si>
    <t>166</t>
  </si>
  <si>
    <t>2,34</t>
  </si>
  <si>
    <t>4,23</t>
  </si>
  <si>
    <t>42,86</t>
  </si>
  <si>
    <t>5,10</t>
  </si>
  <si>
    <t>5,36</t>
  </si>
  <si>
    <t>2252</t>
  </si>
  <si>
    <t>15,15</t>
  </si>
  <si>
    <t>2,33</t>
  </si>
  <si>
    <t>2271</t>
  </si>
  <si>
    <t>Máster Universitario Erasmus Mundus en Sanidad Vegetal en Agricultura Sostenible/ European Master degree in Plant Health in Sustainable Cropping Systems</t>
  </si>
  <si>
    <t>2,08</t>
  </si>
  <si>
    <t>2302</t>
  </si>
  <si>
    <t>Máster Universitario Erasmus Mundus en Mejora Genética Vegetal / Erasmus Mundus Master in Plant Breeding - emPLANT +</t>
  </si>
  <si>
    <t>167</t>
  </si>
  <si>
    <t>2022</t>
  </si>
  <si>
    <t>25-08-2024 05:13</t>
  </si>
  <si>
    <t>1,47</t>
  </si>
  <si>
    <t>13,05</t>
  </si>
  <si>
    <t>17,39</t>
  </si>
  <si>
    <t>2165</t>
  </si>
  <si>
    <t>Máster Universitario en Sensores para Aplicaciones Industriales</t>
  </si>
  <si>
    <t>11,63</t>
  </si>
  <si>
    <t>26,67</t>
  </si>
  <si>
    <t>2239</t>
  </si>
  <si>
    <t>5,13</t>
  </si>
  <si>
    <t>12,82</t>
  </si>
  <si>
    <t>L. Bellas Artes</t>
  </si>
  <si>
    <t>I.T. Telecomunicación, esp. Sonido e Imagen</t>
  </si>
  <si>
    <t>3,87</t>
  </si>
  <si>
    <t>10,22</t>
  </si>
  <si>
    <t>2,69</t>
  </si>
  <si>
    <t>I.T. Agrícola, esp. Hortofruticultura y Jardinería</t>
  </si>
  <si>
    <t>13,73</t>
  </si>
  <si>
    <t>78,76</t>
  </si>
  <si>
    <t>8,67</t>
  </si>
  <si>
    <t>9,41</t>
  </si>
  <si>
    <t>3,61</t>
  </si>
  <si>
    <t>8,44</t>
  </si>
  <si>
    <t>17,91</t>
  </si>
  <si>
    <t>20,90</t>
  </si>
  <si>
    <t>2042</t>
  </si>
  <si>
    <t>Máster Universitario en Producción Animal</t>
  </si>
  <si>
    <t>13,89</t>
  </si>
  <si>
    <t>2197</t>
  </si>
  <si>
    <t>2247</t>
  </si>
  <si>
    <t>0,98</t>
  </si>
  <si>
    <t>2297</t>
  </si>
  <si>
    <t>BERK</t>
  </si>
  <si>
    <t>Centro Berklee-Valencia</t>
  </si>
  <si>
    <t>Máster Universitario en Composición Musical para Cine, Televisión y Videojuegos (Scoring for Film, Television and Video Games)</t>
  </si>
  <si>
    <t>2298</t>
  </si>
  <si>
    <t>Máster Universitario en Industria Global de la Música y el Espectáculo (Global Entertainment and Music Business)</t>
  </si>
  <si>
    <t>2021</t>
  </si>
  <si>
    <t>27-08-2023 04:29</t>
  </si>
  <si>
    <t>Grado en Arquitectura</t>
  </si>
  <si>
    <t>4,29</t>
  </si>
  <si>
    <t>1,18</t>
  </si>
  <si>
    <t>3,06</t>
  </si>
  <si>
    <t>13,41</t>
  </si>
  <si>
    <t>21,05</t>
  </si>
  <si>
    <t>2,48</t>
  </si>
  <si>
    <t>Escuela Técnica Superior de Ingeniería del Diseño</t>
  </si>
  <si>
    <t>E.T.S. DE INGENIERIA DEL DISEÑO</t>
  </si>
  <si>
    <t>2,40</t>
  </si>
  <si>
    <t>6,10</t>
  </si>
  <si>
    <t>15,42</t>
  </si>
  <si>
    <t>2240</t>
  </si>
  <si>
    <t>11,54</t>
  </si>
  <si>
    <t>19,44</t>
  </si>
  <si>
    <t>2058</t>
  </si>
  <si>
    <t>Máster Universitario en Música</t>
  </si>
  <si>
    <t>0,96</t>
  </si>
  <si>
    <t>179</t>
  </si>
  <si>
    <t>2056</t>
  </si>
  <si>
    <t>Máster Universitario en Contenidos y Aspectos Legales en la Sociedad de la Información</t>
  </si>
  <si>
    <t>5,63</t>
  </si>
  <si>
    <t>5,90</t>
  </si>
  <si>
    <t>21,88</t>
  </si>
  <si>
    <t>2230</t>
  </si>
  <si>
    <t>1,37</t>
  </si>
  <si>
    <t>2194</t>
  </si>
  <si>
    <t>6,49</t>
  </si>
  <si>
    <t>4,94</t>
  </si>
  <si>
    <t>9999</t>
  </si>
  <si>
    <t>Expedientes históricos de Doctorado</t>
  </si>
  <si>
    <t>2171</t>
  </si>
  <si>
    <t>21,74</t>
  </si>
  <si>
    <t>2192</t>
  </si>
  <si>
    <t>Instituto Universitario CMT -  Motores Térmicos</t>
  </si>
  <si>
    <t>Máster Universitario en Motores de Combustión Interna Alternativos</t>
  </si>
  <si>
    <t>2263</t>
  </si>
  <si>
    <t>2280</t>
  </si>
  <si>
    <t>Máster Universitario Erasmus Mundus en Mejora Genética Vegetal / Erasmus Mundus Master Programme in Plant Breeding - emPLANT</t>
  </si>
  <si>
    <t>20,77</t>
  </si>
  <si>
    <t>6,29</t>
  </si>
  <si>
    <t>2020</t>
  </si>
  <si>
    <t>28-08-2022 01:55</t>
  </si>
  <si>
    <t>I T. Obras Públicas, esp. Construcciones Civiles</t>
  </si>
  <si>
    <t>2111</t>
  </si>
  <si>
    <t>36,67</t>
  </si>
  <si>
    <t>20,31</t>
  </si>
  <si>
    <t>1,57</t>
  </si>
  <si>
    <t>2,74</t>
  </si>
  <si>
    <t>9,48</t>
  </si>
  <si>
    <t>2238</t>
  </si>
  <si>
    <t>2,81</t>
  </si>
  <si>
    <t>13,57</t>
  </si>
  <si>
    <t>1,91</t>
  </si>
  <si>
    <t>Instituto Universitario de Ingeniería de Alimentos para el Desarrollo</t>
  </si>
  <si>
    <t>25,96</t>
  </si>
  <si>
    <t>13,16</t>
  </si>
  <si>
    <t>4,15</t>
  </si>
  <si>
    <t>31,48</t>
  </si>
  <si>
    <t>2256</t>
  </si>
  <si>
    <t>Máster Universitario en Cultura Científica y de la Innovación</t>
  </si>
  <si>
    <t>22,50</t>
  </si>
  <si>
    <t>TOTAL</t>
  </si>
  <si>
    <t>2019</t>
  </si>
  <si>
    <t>25-09-2019 23:54</t>
  </si>
  <si>
    <t>28-10-2020 21:51</t>
  </si>
  <si>
    <t>20,47</t>
  </si>
  <si>
    <t>4,11</t>
  </si>
  <si>
    <t>29-09-2021 21:44</t>
  </si>
  <si>
    <t>27-09-2022 22:06</t>
  </si>
  <si>
    <t>04-10-2023 23:02</t>
  </si>
  <si>
    <t>2,96</t>
  </si>
  <si>
    <t>TOTAL 23</t>
  </si>
  <si>
    <t>Castellà</t>
  </si>
  <si>
    <t>Valencià</t>
  </si>
  <si>
    <t>Anglés</t>
  </si>
  <si>
    <t>1ª preferència</t>
  </si>
  <si>
    <t>2ª preferència</t>
  </si>
  <si>
    <t>% 1ª preferència</t>
  </si>
  <si>
    <t>% 2ª preferència</t>
  </si>
  <si>
    <t>3,41</t>
  </si>
  <si>
    <t>Instituto Universitario de Investigación CMT-Clean Mobility&amp;Thermofluids</t>
  </si>
  <si>
    <t>1,38</t>
  </si>
  <si>
    <t>6,04</t>
  </si>
  <si>
    <t>5,21</t>
  </si>
  <si>
    <t>3,31</t>
  </si>
  <si>
    <t>Programa de Doctorado en Arquitectura, Patrimonio y Ciudad</t>
  </si>
  <si>
    <t>12,30</t>
  </si>
  <si>
    <t>3,74</t>
  </si>
  <si>
    <t>1,41</t>
  </si>
  <si>
    <t>9,54</t>
  </si>
  <si>
    <t>3,05</t>
  </si>
  <si>
    <t>11,15</t>
  </si>
  <si>
    <t>04-10-2022 22:12</t>
  </si>
  <si>
    <t>7,86</t>
  </si>
  <si>
    <t>15,36</t>
  </si>
  <si>
    <t>4,97</t>
  </si>
  <si>
    <t>36,94</t>
  </si>
  <si>
    <t>30,95</t>
  </si>
  <si>
    <t>9,70</t>
  </si>
  <si>
    <t>1,66</t>
  </si>
  <si>
    <t>19,83</t>
  </si>
  <si>
    <t>11,55</t>
  </si>
  <si>
    <t>16,30</t>
  </si>
  <si>
    <t>22,47</t>
  </si>
  <si>
    <t>11,24</t>
  </si>
  <si>
    <t>22,83</t>
  </si>
  <si>
    <t>17,35</t>
  </si>
  <si>
    <t>80,90</t>
  </si>
  <si>
    <t>3,26</t>
  </si>
  <si>
    <t>13,82</t>
  </si>
  <si>
    <t>55,91</t>
  </si>
  <si>
    <t>33,27</t>
  </si>
  <si>
    <t>37,99</t>
  </si>
  <si>
    <t>1,77</t>
  </si>
  <si>
    <t>75,55</t>
  </si>
  <si>
    <t>10,01</t>
  </si>
  <si>
    <t>78,59</t>
  </si>
  <si>
    <t>16,62</t>
  </si>
  <si>
    <t>83,48</t>
  </si>
  <si>
    <t>6,09</t>
  </si>
  <si>
    <t>76,60</t>
  </si>
  <si>
    <t>17,02</t>
  </si>
  <si>
    <t>85,88</t>
  </si>
  <si>
    <t>10,59</t>
  </si>
  <si>
    <t>0,44</t>
  </si>
  <si>
    <t>15,49</t>
  </si>
  <si>
    <t>17,70</t>
  </si>
  <si>
    <t>31,65</t>
  </si>
  <si>
    <t>7,70</t>
  </si>
  <si>
    <t>5,06</t>
  </si>
  <si>
    <t>5,50</t>
  </si>
  <si>
    <t>4,95</t>
  </si>
  <si>
    <t xml:space="preserve">Escuela Técnica Superior de Ingenieros de Telecomunicación  </t>
  </si>
  <si>
    <t>6,85</t>
  </si>
  <si>
    <t>16,25</t>
  </si>
  <si>
    <t>4,53</t>
  </si>
  <si>
    <t>3,22</t>
  </si>
  <si>
    <t>4,03</t>
  </si>
  <si>
    <t>2262</t>
  </si>
  <si>
    <t>Máster Universitario en Paisaje e Ingeniería Bioambiental</t>
  </si>
  <si>
    <t>19,96</t>
  </si>
  <si>
    <t>23,12</t>
  </si>
  <si>
    <t>25,50</t>
  </si>
  <si>
    <t>21,86</t>
  </si>
  <si>
    <t>26,09</t>
  </si>
  <si>
    <t>16,23</t>
  </si>
  <si>
    <t>24,95</t>
  </si>
  <si>
    <t>17,88</t>
  </si>
  <si>
    <t>26,47</t>
  </si>
  <si>
    <t>20,59</t>
  </si>
  <si>
    <t>1,93</t>
  </si>
  <si>
    <t>25,68</t>
  </si>
  <si>
    <t>20,95</t>
  </si>
  <si>
    <t>15,28</t>
  </si>
  <si>
    <t>6,94</t>
  </si>
  <si>
    <t>19,06</t>
  </si>
  <si>
    <t>10,54</t>
  </si>
  <si>
    <t>20,29</t>
  </si>
  <si>
    <t>21,82</t>
  </si>
  <si>
    <t>7,43</t>
  </si>
  <si>
    <t>6,40</t>
  </si>
  <si>
    <t>14,94</t>
  </si>
  <si>
    <t>4,02</t>
  </si>
  <si>
    <t>15,91</t>
  </si>
  <si>
    <t>6,01</t>
  </si>
  <si>
    <t>0,86</t>
  </si>
  <si>
    <t>6,72</t>
  </si>
  <si>
    <t>1,78</t>
  </si>
  <si>
    <t>1,87</t>
  </si>
  <si>
    <t>Escuela Técnica Superior de Ingenieros de Caminos, Canales y Puertos</t>
  </si>
  <si>
    <t>11,99</t>
  </si>
  <si>
    <t>8,02</t>
  </si>
  <si>
    <t>5,35</t>
  </si>
  <si>
    <t>1,58</t>
  </si>
  <si>
    <t>11,28</t>
  </si>
  <si>
    <t>3,19</t>
  </si>
  <si>
    <t>3,35</t>
  </si>
  <si>
    <t>Escuela Técnica Superior de Ingenieros Industriales</t>
  </si>
  <si>
    <t>19,77</t>
  </si>
  <si>
    <t>9,39</t>
  </si>
  <si>
    <t>8,72</t>
  </si>
  <si>
    <t>11,25</t>
  </si>
  <si>
    <t>13,08</t>
  </si>
  <si>
    <t>18,74</t>
  </si>
  <si>
    <t>6,77</t>
  </si>
  <si>
    <t>20,63</t>
  </si>
  <si>
    <t>25,93</t>
  </si>
  <si>
    <t>8,65</t>
  </si>
  <si>
    <t>8,01</t>
  </si>
  <si>
    <t>4,86</t>
  </si>
  <si>
    <t>16,03</t>
  </si>
  <si>
    <t>7,37</t>
  </si>
  <si>
    <t>11,71</t>
  </si>
  <si>
    <t>6,20</t>
  </si>
  <si>
    <t>14,57</t>
  </si>
  <si>
    <t>4,14</t>
  </si>
  <si>
    <t>8,42</t>
  </si>
  <si>
    <t>3,16</t>
  </si>
  <si>
    <t>23,21</t>
  </si>
  <si>
    <t>4,06</t>
  </si>
  <si>
    <t>3,36</t>
  </si>
  <si>
    <t>4,71</t>
  </si>
  <si>
    <t>TOTAL 2024</t>
  </si>
  <si>
    <t>TOTAL 24</t>
  </si>
  <si>
    <t>Preferència Total UPV</t>
  </si>
  <si>
    <t>1ª opció</t>
  </si>
  <si>
    <t>2ª opció</t>
  </si>
  <si>
    <t>2025</t>
  </si>
  <si>
    <t>92,27</t>
  </si>
  <si>
    <t>3,86</t>
  </si>
  <si>
    <t>7,73</t>
  </si>
  <si>
    <t>85,96</t>
  </si>
  <si>
    <t>12,28</t>
  </si>
  <si>
    <t>0,79</t>
  </si>
  <si>
    <t>80,47</t>
  </si>
  <si>
    <t>11,11</t>
  </si>
  <si>
    <t>83,33</t>
  </si>
  <si>
    <t>5,56</t>
  </si>
  <si>
    <t>0,37</t>
  </si>
  <si>
    <t>84,49</t>
  </si>
  <si>
    <t>3,17</t>
  </si>
  <si>
    <t>14,95</t>
  </si>
  <si>
    <t>81,31</t>
  </si>
  <si>
    <t>3,00</t>
  </si>
  <si>
    <t>0,93</t>
  </si>
  <si>
    <t>63,33</t>
  </si>
  <si>
    <t>6,67</t>
  </si>
  <si>
    <t>4,99</t>
  </si>
  <si>
    <t>80,96</t>
  </si>
  <si>
    <t>1,48</t>
  </si>
  <si>
    <t>95,45</t>
  </si>
  <si>
    <t>4,55</t>
  </si>
  <si>
    <t>2336</t>
  </si>
  <si>
    <t>92,00</t>
  </si>
  <si>
    <t>Máster Universitario en Paisaje y Urbanismo</t>
  </si>
  <si>
    <t>2337</t>
  </si>
  <si>
    <t>95,00</t>
  </si>
  <si>
    <t>Máster Universitario en Innovación en el Hábitat</t>
  </si>
  <si>
    <t>2346</t>
  </si>
  <si>
    <t>95,24</t>
  </si>
  <si>
    <t>Máster Universitario en Diseño Arquitectónico de Interiores</t>
  </si>
  <si>
    <t>90,91</t>
  </si>
  <si>
    <t>6,06</t>
  </si>
  <si>
    <t>0,70</t>
  </si>
  <si>
    <t>93,66</t>
  </si>
  <si>
    <t>2,45</t>
  </si>
  <si>
    <t>6,64</t>
  </si>
  <si>
    <t>0,21</t>
  </si>
  <si>
    <t>90,23</t>
  </si>
  <si>
    <t>8,73</t>
  </si>
  <si>
    <t>222</t>
  </si>
  <si>
    <t>88,52</t>
  </si>
  <si>
    <t>3,28</t>
  </si>
  <si>
    <t>Grado en Ingeniería Ambiental</t>
  </si>
  <si>
    <t>80,85</t>
  </si>
  <si>
    <t>80,00</t>
  </si>
  <si>
    <t>79,49</t>
  </si>
  <si>
    <t>17,95</t>
  </si>
  <si>
    <t>10,17</t>
  </si>
  <si>
    <t>89,83</t>
  </si>
  <si>
    <t>98,53</t>
  </si>
  <si>
    <t>1,00</t>
  </si>
  <si>
    <t>0,75</t>
  </si>
  <si>
    <t>82,71</t>
  </si>
  <si>
    <t>3,01</t>
  </si>
  <si>
    <t>12,78</t>
  </si>
  <si>
    <t>2340</t>
  </si>
  <si>
    <t>2,00</t>
  </si>
  <si>
    <t>2341</t>
  </si>
  <si>
    <t>96,43</t>
  </si>
  <si>
    <t>85,71</t>
  </si>
  <si>
    <t>9,52</t>
  </si>
  <si>
    <t>14,29</t>
  </si>
  <si>
    <t>0,55</t>
  </si>
  <si>
    <t>89,12</t>
  </si>
  <si>
    <t>9,07</t>
  </si>
  <si>
    <t>92,58</t>
  </si>
  <si>
    <t>0,51</t>
  </si>
  <si>
    <t>5,37</t>
  </si>
  <si>
    <t>0,49</t>
  </si>
  <si>
    <t>82,97</t>
  </si>
  <si>
    <t>2,68</t>
  </si>
  <si>
    <t>14,84</t>
  </si>
  <si>
    <t>0,26</t>
  </si>
  <si>
    <t>84,75</t>
  </si>
  <si>
    <t>0,99</t>
  </si>
  <si>
    <t>84,16</t>
  </si>
  <si>
    <t>2,23</t>
  </si>
  <si>
    <t>12,62</t>
  </si>
  <si>
    <t>86,67</t>
  </si>
  <si>
    <t>86,54</t>
  </si>
  <si>
    <t>9,62</t>
  </si>
  <si>
    <t>78,32</t>
  </si>
  <si>
    <t>3,50</t>
  </si>
  <si>
    <t>11,89</t>
  </si>
  <si>
    <t>3,58</t>
  </si>
  <si>
    <t>78,34</t>
  </si>
  <si>
    <t>2,64</t>
  </si>
  <si>
    <t>16,57</t>
  </si>
  <si>
    <t>84,00</t>
  </si>
  <si>
    <t>85,00</t>
  </si>
  <si>
    <t>90,70</t>
  </si>
  <si>
    <t>6,98</t>
  </si>
  <si>
    <t>2,86</t>
  </si>
  <si>
    <t>91,43</t>
  </si>
  <si>
    <t>90,28</t>
  </si>
  <si>
    <t>78,79</t>
  </si>
  <si>
    <t>6,45</t>
  </si>
  <si>
    <t>77,42</t>
  </si>
  <si>
    <t>11,29</t>
  </si>
  <si>
    <t>16,13</t>
  </si>
  <si>
    <t>60,00</t>
  </si>
  <si>
    <t>81,25</t>
  </si>
  <si>
    <t>91,67</t>
  </si>
  <si>
    <t>1,16</t>
  </si>
  <si>
    <t>82,56</t>
  </si>
  <si>
    <t>10,47</t>
  </si>
  <si>
    <t>78,38</t>
  </si>
  <si>
    <t>16,22</t>
  </si>
  <si>
    <t>18,92</t>
  </si>
  <si>
    <t>2343</t>
  </si>
  <si>
    <t>0,45</t>
  </si>
  <si>
    <t>84,44</t>
  </si>
  <si>
    <t>2,42</t>
  </si>
  <si>
    <t>12,84</t>
  </si>
  <si>
    <t>65,24</t>
  </si>
  <si>
    <t>31,16</t>
  </si>
  <si>
    <t>30,48</t>
  </si>
  <si>
    <t>0,50</t>
  </si>
  <si>
    <t>85,75</t>
  </si>
  <si>
    <t>2,75</t>
  </si>
  <si>
    <t>0,27</t>
  </si>
  <si>
    <t>82,70</t>
  </si>
  <si>
    <t>5,81</t>
  </si>
  <si>
    <t>14,46</t>
  </si>
  <si>
    <t>0,40</t>
  </si>
  <si>
    <t>85,07</t>
  </si>
  <si>
    <t>4,13</t>
  </si>
  <si>
    <t>82,35</t>
  </si>
  <si>
    <t>10,29</t>
  </si>
  <si>
    <t>1,11</t>
  </si>
  <si>
    <t>85,56</t>
  </si>
  <si>
    <t>0,46</t>
  </si>
  <si>
    <t>70,51</t>
  </si>
  <si>
    <t>20,28</t>
  </si>
  <si>
    <t>23,96</t>
  </si>
  <si>
    <t>62,07</t>
  </si>
  <si>
    <t>29,31</t>
  </si>
  <si>
    <t>4,62</t>
  </si>
  <si>
    <t>1,54</t>
  </si>
  <si>
    <t>2338</t>
  </si>
  <si>
    <t>94,74</t>
  </si>
  <si>
    <t>Máster Universitario en Sistemas de Aeronaves no Tripuladas y Tecnologías Asociadas</t>
  </si>
  <si>
    <t>2344</t>
  </si>
  <si>
    <t>86,89</t>
  </si>
  <si>
    <t>9,84</t>
  </si>
  <si>
    <t>83,58</t>
  </si>
  <si>
    <t>1,49</t>
  </si>
  <si>
    <t>16,42</t>
  </si>
  <si>
    <t>45,00</t>
  </si>
  <si>
    <t>60,53</t>
  </si>
  <si>
    <t>28,95</t>
  </si>
  <si>
    <t>2,06</t>
  </si>
  <si>
    <t>89,68</t>
  </si>
  <si>
    <t>3,83</t>
  </si>
  <si>
    <t>94,37</t>
  </si>
  <si>
    <t>0,09</t>
  </si>
  <si>
    <t>89,16</t>
  </si>
  <si>
    <t>2,17</t>
  </si>
  <si>
    <t>9,61</t>
  </si>
  <si>
    <t>92,96</t>
  </si>
  <si>
    <t>7,04</t>
  </si>
  <si>
    <t>92,45</t>
  </si>
  <si>
    <t>7,55</t>
  </si>
  <si>
    <t>81,67</t>
  </si>
  <si>
    <t>86,07</t>
  </si>
  <si>
    <t>11,98</t>
  </si>
  <si>
    <t>79,64</t>
  </si>
  <si>
    <t>4,49</t>
  </si>
  <si>
    <t>16,17</t>
  </si>
  <si>
    <t>84,42</t>
  </si>
  <si>
    <t>0,72</t>
  </si>
  <si>
    <t>12,68</t>
  </si>
  <si>
    <t>76,62</t>
  </si>
  <si>
    <t>1,73</t>
  </si>
  <si>
    <t>18,61</t>
  </si>
  <si>
    <t>77,94</t>
  </si>
  <si>
    <t>2,14</t>
  </si>
  <si>
    <t>18,86</t>
  </si>
  <si>
    <t>86,59</t>
  </si>
  <si>
    <t>3,66</t>
  </si>
  <si>
    <t>10,98</t>
  </si>
  <si>
    <t>0,39</t>
  </si>
  <si>
    <t>76,26</t>
  </si>
  <si>
    <t>1,17</t>
  </si>
  <si>
    <t>21,40</t>
  </si>
  <si>
    <t>77,68</t>
  </si>
  <si>
    <t>3,13</t>
  </si>
  <si>
    <t>19,20</t>
  </si>
  <si>
    <t>221</t>
  </si>
  <si>
    <t>91,03</t>
  </si>
  <si>
    <t>6,41</t>
  </si>
  <si>
    <t>Grado en Inteligencia Artificial</t>
  </si>
  <si>
    <t>228</t>
  </si>
  <si>
    <t>93,75</t>
  </si>
  <si>
    <t>Doble Titulación. Grado en Ingeniería Química y Grado en Ingeniería de Tecnología y Diseño Textil</t>
  </si>
  <si>
    <t>83,67</t>
  </si>
  <si>
    <t>12,24</t>
  </si>
  <si>
    <t>81,08</t>
  </si>
  <si>
    <t>98,21</t>
  </si>
  <si>
    <t>1,79</t>
  </si>
  <si>
    <t>2339</t>
  </si>
  <si>
    <t>62,96</t>
  </si>
  <si>
    <t>Máster Universitario en Computational Engineering &amp; Industrial Mathematics</t>
  </si>
  <si>
    <t>87,76</t>
  </si>
  <si>
    <t>10,20</t>
  </si>
  <si>
    <t>93,02</t>
  </si>
  <si>
    <t>0,20</t>
  </si>
  <si>
    <t>78,39</t>
  </si>
  <si>
    <t>0,85</t>
  </si>
  <si>
    <t>18,07</t>
  </si>
  <si>
    <t>76,09</t>
  </si>
  <si>
    <t>81,80</t>
  </si>
  <si>
    <t>13,39</t>
  </si>
  <si>
    <t>78,29</t>
  </si>
  <si>
    <t>18,04</t>
  </si>
  <si>
    <t>81,87</t>
  </si>
  <si>
    <t>1,55</t>
  </si>
  <si>
    <t>15,54</t>
  </si>
  <si>
    <t>1,85</t>
  </si>
  <si>
    <t>87,65</t>
  </si>
  <si>
    <t>9,57</t>
  </si>
  <si>
    <t>69,89</t>
  </si>
  <si>
    <t>24,34</t>
  </si>
  <si>
    <t>25,22</t>
  </si>
  <si>
    <t>1,82</t>
  </si>
  <si>
    <t>29,09</t>
  </si>
  <si>
    <t>67,27</t>
  </si>
  <si>
    <t>58,18</t>
  </si>
  <si>
    <t>92,98</t>
  </si>
  <si>
    <t>88,57</t>
  </si>
  <si>
    <t>91,11</t>
  </si>
  <si>
    <t>93,88</t>
  </si>
  <si>
    <t>1,02</t>
  </si>
  <si>
    <t>96,15</t>
  </si>
  <si>
    <t>0,80</t>
  </si>
  <si>
    <t>84,74</t>
  </si>
  <si>
    <t>12,45</t>
  </si>
  <si>
    <t>67,11</t>
  </si>
  <si>
    <t>28,19</t>
  </si>
  <si>
    <t>80,77</t>
  </si>
  <si>
    <t>13,46</t>
  </si>
  <si>
    <t>80,31</t>
  </si>
  <si>
    <t>0,52</t>
  </si>
  <si>
    <t>17,62</t>
  </si>
  <si>
    <t>3,76</t>
  </si>
  <si>
    <t>17,20</t>
  </si>
  <si>
    <t>81,50</t>
  </si>
  <si>
    <t>86,00</t>
  </si>
  <si>
    <t>83,11</t>
  </si>
  <si>
    <t>4,73</t>
  </si>
  <si>
    <t>13,51</t>
  </si>
  <si>
    <t>84,38</t>
  </si>
  <si>
    <t>226</t>
  </si>
  <si>
    <t>Doble Titulación. Grado en Ciencias y Tecnologías del Mar y Grado en Ciencias Ambientales</t>
  </si>
  <si>
    <t>91,89</t>
  </si>
  <si>
    <t>59,26</t>
  </si>
  <si>
    <t>79,31</t>
  </si>
  <si>
    <t>20,69</t>
  </si>
  <si>
    <t>97,56</t>
  </si>
  <si>
    <t>2,44</t>
  </si>
  <si>
    <t>54,70</t>
  </si>
  <si>
    <t>36,75</t>
  </si>
  <si>
    <t>0,11</t>
  </si>
  <si>
    <t>81,61</t>
  </si>
  <si>
    <t>7,93</t>
  </si>
  <si>
    <t>87,45</t>
  </si>
  <si>
    <t>4,32</t>
  </si>
  <si>
    <t>8,64</t>
  </si>
  <si>
    <t>84,95</t>
  </si>
  <si>
    <t>6,81</t>
  </si>
  <si>
    <t>12,54</t>
  </si>
  <si>
    <t>220</t>
  </si>
  <si>
    <t>82,67</t>
  </si>
  <si>
    <t>14,67</t>
  </si>
  <si>
    <t>75,29</t>
  </si>
  <si>
    <t>3,53</t>
  </si>
  <si>
    <t>22,35</t>
  </si>
  <si>
    <t>85,90</t>
  </si>
  <si>
    <t>8,97</t>
  </si>
  <si>
    <t>93,33</t>
  </si>
  <si>
    <t>82,76</t>
  </si>
  <si>
    <t>1,80</t>
  </si>
  <si>
    <t>15,26</t>
  </si>
  <si>
    <t>82,51</t>
  </si>
  <si>
    <t>14,35</t>
  </si>
  <si>
    <t>73,94</t>
  </si>
  <si>
    <t>15,25</t>
  </si>
  <si>
    <t>20,97</t>
  </si>
  <si>
    <t>79,19</t>
  </si>
  <si>
    <t>1,86</t>
  </si>
  <si>
    <t>85,42</t>
  </si>
  <si>
    <t>9,38</t>
  </si>
  <si>
    <t>81,11</t>
  </si>
  <si>
    <t>227</t>
  </si>
  <si>
    <t>Doble Titulación. Grado en Biotecnología y Grado en Química</t>
  </si>
  <si>
    <t>8,89</t>
  </si>
  <si>
    <t>77,78</t>
  </si>
  <si>
    <t>14,81</t>
  </si>
  <si>
    <t>86,96</t>
  </si>
  <si>
    <t>86,05</t>
  </si>
  <si>
    <t>77,21</t>
  </si>
  <si>
    <t>3,68</t>
  </si>
  <si>
    <t>16,18</t>
  </si>
  <si>
    <t>2347</t>
  </si>
  <si>
    <t>Máster Universitario en Ciencia de los Animales de Laboratorio</t>
  </si>
  <si>
    <t>0,12</t>
  </si>
  <si>
    <t>88,80</t>
  </si>
  <si>
    <t>3,46</t>
  </si>
  <si>
    <t>8,55</t>
  </si>
  <si>
    <t>3,81</t>
  </si>
  <si>
    <t>12,38</t>
  </si>
  <si>
    <t>92,11</t>
  </si>
  <si>
    <t>7,89</t>
  </si>
  <si>
    <t>80,84</t>
  </si>
  <si>
    <t>4,87</t>
  </si>
  <si>
    <t>75,00</t>
  </si>
  <si>
    <t>17,50</t>
  </si>
  <si>
    <t>73,91</t>
  </si>
  <si>
    <t>82,86</t>
  </si>
  <si>
    <t>13,14</t>
  </si>
  <si>
    <t>2345</t>
  </si>
  <si>
    <t>61,11</t>
  </si>
  <si>
    <t>Máster Universitario en Quantum Information and Photonics</t>
  </si>
  <si>
    <t>92,16</t>
  </si>
  <si>
    <t>1,96</t>
  </si>
  <si>
    <t>82,46</t>
  </si>
  <si>
    <t>9,36</t>
  </si>
  <si>
    <t>6,43</t>
  </si>
  <si>
    <t>88,33</t>
  </si>
  <si>
    <t>72,41</t>
  </si>
  <si>
    <t>22,76</t>
  </si>
  <si>
    <t>0,69</t>
  </si>
  <si>
    <t>90,57</t>
  </si>
  <si>
    <t>8,18</t>
  </si>
  <si>
    <t>1,26</t>
  </si>
  <si>
    <t>0,63</t>
  </si>
  <si>
    <t>87,13</t>
  </si>
  <si>
    <t>8,91</t>
  </si>
  <si>
    <t>1,98</t>
  </si>
  <si>
    <t>72,53</t>
  </si>
  <si>
    <t>23,08</t>
  </si>
  <si>
    <t>2,20</t>
  </si>
  <si>
    <t>3,30</t>
  </si>
  <si>
    <t>76,47</t>
  </si>
  <si>
    <t>14,71</t>
  </si>
  <si>
    <t>72,55</t>
  </si>
  <si>
    <t>21,57</t>
  </si>
  <si>
    <t>82,20</t>
  </si>
  <si>
    <t>11,02</t>
  </si>
  <si>
    <t>6,78</t>
  </si>
  <si>
    <t>2,54</t>
  </si>
  <si>
    <t>79,63</t>
  </si>
  <si>
    <t>93,42</t>
  </si>
  <si>
    <t>1,32</t>
  </si>
  <si>
    <t>3,95</t>
  </si>
  <si>
    <t>72,73</t>
  </si>
  <si>
    <t>18,18</t>
  </si>
  <si>
    <t>76,27</t>
  </si>
  <si>
    <t>22,03</t>
  </si>
  <si>
    <t>75,76</t>
  </si>
  <si>
    <t>12,12</t>
  </si>
  <si>
    <t>81,91</t>
  </si>
  <si>
    <t>85,78</t>
  </si>
  <si>
    <t>11,47</t>
  </si>
  <si>
    <t>89,15</t>
  </si>
  <si>
    <t>8,53</t>
  </si>
  <si>
    <t>83,91</t>
  </si>
  <si>
    <t>12,64</t>
  </si>
  <si>
    <t>0,57</t>
  </si>
  <si>
    <t>11,56</t>
  </si>
  <si>
    <t>1,36</t>
  </si>
  <si>
    <t>72,50</t>
  </si>
  <si>
    <t>17,65</t>
  </si>
  <si>
    <t>84,48</t>
  </si>
  <si>
    <t>12,07</t>
  </si>
  <si>
    <t>1,72</t>
  </si>
  <si>
    <t>69,81</t>
  </si>
  <si>
    <t>16,98</t>
  </si>
  <si>
    <t>9,43</t>
  </si>
  <si>
    <t>82,89</t>
  </si>
  <si>
    <t>14,47</t>
  </si>
  <si>
    <t>92,50</t>
  </si>
  <si>
    <t>84,62</t>
  </si>
  <si>
    <t>73,95</t>
  </si>
  <si>
    <t>21,01</t>
  </si>
  <si>
    <t>2,52</t>
  </si>
  <si>
    <t>91,30</t>
  </si>
  <si>
    <t>81,48</t>
  </si>
  <si>
    <t>87,10</t>
  </si>
  <si>
    <t>12,90</t>
  </si>
  <si>
    <t>73,21</t>
  </si>
  <si>
    <t>96,97</t>
  </si>
  <si>
    <t>96,00</t>
  </si>
  <si>
    <t>0,90</t>
  </si>
  <si>
    <t>87,50</t>
  </si>
  <si>
    <t>10,71</t>
  </si>
  <si>
    <t>88,14</t>
  </si>
  <si>
    <t>3,39</t>
  </si>
  <si>
    <t>83,93</t>
  </si>
  <si>
    <t>81,63</t>
  </si>
  <si>
    <t>74,55</t>
  </si>
  <si>
    <t>16,36</t>
  </si>
  <si>
    <t>88,00</t>
  </si>
  <si>
    <t>95,12</t>
  </si>
  <si>
    <t>71,43</t>
  </si>
  <si>
    <t>88,89</t>
  </si>
  <si>
    <t>90,00</t>
  </si>
  <si>
    <t>87,01</t>
  </si>
  <si>
    <t>3,90</t>
  </si>
  <si>
    <t>10,39</t>
  </si>
  <si>
    <t>82,05</t>
  </si>
  <si>
    <t>15,38</t>
  </si>
  <si>
    <t>15,63</t>
  </si>
  <si>
    <t>2,27</t>
  </si>
  <si>
    <t>82,50</t>
  </si>
  <si>
    <t>2335</t>
  </si>
  <si>
    <t>Máster Universitario Erasmus Mundus en Sanidad Vegetal en Agricultura Sostenible/Erasmus Mundus Master in Planth Health in Sustainable Cropping Systems</t>
  </si>
  <si>
    <t>2342</t>
  </si>
  <si>
    <t>97,50</t>
  </si>
  <si>
    <t>17,06</t>
  </si>
  <si>
    <t>72,99</t>
  </si>
  <si>
    <t>1,42</t>
  </si>
  <si>
    <t>83,74</t>
  </si>
  <si>
    <t>5,54</t>
  </si>
  <si>
    <t>7,63</t>
  </si>
  <si>
    <t>12,60</t>
  </si>
  <si>
    <t>82,11</t>
  </si>
  <si>
    <t>3,25</t>
  </si>
  <si>
    <t>4,47</t>
  </si>
  <si>
    <t>CAST</t>
  </si>
  <si>
    <t>VAL</t>
  </si>
  <si>
    <t>ANG</t>
  </si>
  <si>
    <t>TOTAL 25</t>
  </si>
  <si>
    <t>TOTAL 2025</t>
  </si>
  <si>
    <t>TOTAL VERA</t>
  </si>
  <si>
    <t>Preferència Total VERA</t>
  </si>
  <si>
    <t>Valencià 1a opc.</t>
  </si>
  <si>
    <t>Valencià 2a opc.</t>
  </si>
  <si>
    <t>Valencià 1a opc</t>
  </si>
  <si>
    <t>Valencià 2a opc</t>
  </si>
  <si>
    <t>Altres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</si>
</sst>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8" x14ac:knownFonts="1"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  <family val="2"/>
    </font>
    <font>
      <sz val="10"/>
      <color indexed="63"/>
      <name val="Arial"/>
      <family val="2"/>
    </font>
    <font>
      <sz val="11"/>
      <color theme="0"/>
      <name val="Aptos Narrow"/>
      <family val="2"/>
      <scheme val="minor"/>
    </font>
    <font>
      <b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6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-0.49998474074526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6">
    <xf numFmtId="0" fontId="0" fillId="0" borderId="0"/>
    <xf numFmtId="0" fontId="6" fillId="2" borderId="0" applyNumberFormat="0" applyBorder="0" applyAlignment="0" applyProtection="0"/>
    <xf numFmtId="0" fontId="2" fillId="0" borderId="0"/>
    <xf numFmtId="22" fontId="5" fillId="0" borderId="0">
      <alignment horizontal="left" vertical="top" wrapText="1"/>
    </xf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0" fillId="0" borderId="0" xfId="0" applyAlignment="1">
      <alignment horizontal="right"/>
    </xf>
    <xf numFmtId="9" fontId="2" fillId="0" borderId="0" xfId="4" applyFont="1" applyAlignment="1">
      <alignment horizontal="center" vertical="center" wrapText="1"/>
    </xf>
    <xf numFmtId="9" fontId="0" fillId="0" borderId="0" xfId="4" applyFont="1"/>
    <xf numFmtId="0" fontId="2" fillId="0" borderId="0" xfId="4" applyNumberFormat="1" applyFont="1" applyAlignment="1">
      <alignment horizontal="center" vertical="center" wrapText="1"/>
    </xf>
    <xf numFmtId="0" fontId="0" fillId="0" borderId="0" xfId="4" applyNumberFormat="1" applyFont="1"/>
    <xf numFmtId="164" fontId="3" fillId="0" borderId="0" xfId="4" applyNumberFormat="1" applyFont="1" applyAlignment="1">
      <alignment horizontal="left"/>
    </xf>
    <xf numFmtId="0" fontId="4" fillId="0" borderId="0" xfId="2" applyFont="1" applyAlignment="1">
      <alignment horizontal="left"/>
    </xf>
    <xf numFmtId="0" fontId="2" fillId="0" borderId="0" xfId="2" applyAlignment="1">
      <alignment horizontal="right"/>
    </xf>
    <xf numFmtId="9" fontId="0" fillId="0" borderId="0" xfId="5" applyFont="1"/>
    <xf numFmtId="0" fontId="5" fillId="0" borderId="0" xfId="3" applyNumberFormat="1">
      <alignment horizontal="left" vertical="top" wrapText="1"/>
    </xf>
    <xf numFmtId="0" fontId="2" fillId="0" borderId="0" xfId="2"/>
    <xf numFmtId="0" fontId="6" fillId="2" borderId="0" xfId="1" applyAlignment="1">
      <alignment horizontal="center" vertical="center" wrapText="1"/>
    </xf>
    <xf numFmtId="0" fontId="6" fillId="2" borderId="0" xfId="1"/>
    <xf numFmtId="0" fontId="2" fillId="0" borderId="0" xfId="2" applyAlignment="1">
      <alignment horizontal="left"/>
    </xf>
    <xf numFmtId="0" fontId="0" fillId="0" borderId="0" xfId="2" applyFont="1" applyAlignment="1">
      <alignment horizontal="left"/>
    </xf>
    <xf numFmtId="0" fontId="2" fillId="3" borderId="0" xfId="2" applyFill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164" fontId="2" fillId="0" borderId="0" xfId="5" applyNumberFormat="1" applyFont="1" applyAlignment="1">
      <alignment horizontal="left"/>
    </xf>
    <xf numFmtId="164" fontId="0" fillId="0" borderId="0" xfId="5" applyNumberFormat="1" applyFont="1"/>
    <xf numFmtId="164" fontId="0" fillId="0" borderId="0" xfId="0" applyNumberFormat="1"/>
    <xf numFmtId="9" fontId="2" fillId="0" borderId="0" xfId="5" applyFont="1" applyAlignment="1">
      <alignment horizontal="left"/>
    </xf>
    <xf numFmtId="0" fontId="4" fillId="4" borderId="0" xfId="2" applyFont="1" applyFill="1" applyAlignment="1">
      <alignment horizontal="left"/>
    </xf>
    <xf numFmtId="0" fontId="2" fillId="4" borderId="0" xfId="2" applyFill="1" applyAlignment="1">
      <alignment horizontal="right"/>
    </xf>
    <xf numFmtId="0" fontId="2" fillId="4" borderId="0" xfId="2" applyFill="1"/>
    <xf numFmtId="9" fontId="6" fillId="2" borderId="0" xfId="5" applyFont="1" applyFill="1" applyAlignment="1">
      <alignment horizontal="center" vertical="center" wrapText="1"/>
    </xf>
    <xf numFmtId="10" fontId="0" fillId="0" borderId="0" xfId="0" applyNumberFormat="1"/>
    <xf numFmtId="10" fontId="2" fillId="0" borderId="0" xfId="2" applyNumberFormat="1" applyAlignment="1">
      <alignment horizontal="left"/>
    </xf>
    <xf numFmtId="164" fontId="6" fillId="2" borderId="0" xfId="1" applyNumberFormat="1" applyAlignment="1">
      <alignment horizontal="left"/>
    </xf>
    <xf numFmtId="164" fontId="6" fillId="2" borderId="0" xfId="1" applyNumberFormat="1"/>
    <xf numFmtId="0" fontId="2" fillId="4" borderId="0" xfId="2" applyFill="1" applyAlignment="1">
      <alignment horizontal="left"/>
    </xf>
    <xf numFmtId="9" fontId="2" fillId="0" borderId="0" xfId="5" applyFont="1" applyAlignment="1">
      <alignment horizontal="center" vertical="center" wrapText="1"/>
    </xf>
    <xf numFmtId="9" fontId="2" fillId="0" borderId="0" xfId="5" applyFont="1" applyAlignment="1">
      <alignment horizontal="right"/>
    </xf>
    <xf numFmtId="9" fontId="0" fillId="0" borderId="0" xfId="5" applyFont="1" applyAlignment="1">
      <alignment horizontal="right"/>
    </xf>
    <xf numFmtId="9" fontId="5" fillId="0" borderId="0" xfId="5" applyFont="1" applyAlignment="1">
      <alignment horizontal="left" vertical="top" wrapText="1"/>
    </xf>
    <xf numFmtId="9" fontId="6" fillId="2" borderId="0" xfId="5" applyFont="1" applyFill="1" applyAlignment="1">
      <alignment horizontal="right" vertical="center" wrapText="1"/>
    </xf>
    <xf numFmtId="0" fontId="0" fillId="5" borderId="0" xfId="0" applyFill="1"/>
    <xf numFmtId="164" fontId="3" fillId="0" borderId="1" xfId="4" applyNumberFormat="1" applyFont="1" applyBorder="1" applyAlignment="1">
      <alignment horizontal="left"/>
    </xf>
    <xf numFmtId="0" fontId="0" fillId="0" borderId="0" xfId="0"/>
    <xf numFmtId="0" fontId="0" fillId="0" borderId="0" xfId="0"/>
    <xf numFmtId="0" fontId="1" fillId="0" borderId="0" xfId="0" applyFont="1" applyAlignment="1">
      <alignment horizontal="left"/>
    </xf>
    <xf numFmtId="0" fontId="0" fillId="0" borderId="0" xfId="0" applyAlignment="1">
      <alignment horizontal="right"/>
    </xf>
    <xf numFmtId="164" fontId="3" fillId="0" borderId="0" xfId="4" applyNumberFormat="1" applyFont="1" applyBorder="1" applyAlignment="1">
      <alignment horizontal="left"/>
    </xf>
    <xf numFmtId="164" fontId="3" fillId="0" borderId="2" xfId="4" applyNumberFormat="1" applyFont="1" applyBorder="1" applyAlignment="1">
      <alignment horizontal="left"/>
    </xf>
    <xf numFmtId="0" fontId="0" fillId="0" borderId="0" xfId="0" applyFont="1" applyAlignment="1">
      <alignment horizontal="left"/>
    </xf>
    <xf numFmtId="164" fontId="7" fillId="0" borderId="0" xfId="4" applyNumberFormat="1" applyFont="1" applyBorder="1" applyAlignment="1">
      <alignment horizontal="left"/>
    </xf>
    <xf numFmtId="164" fontId="7" fillId="0" borderId="1" xfId="4" applyNumberFormat="1" applyFont="1" applyBorder="1" applyAlignment="1">
      <alignment horizontal="left"/>
    </xf>
    <xf numFmtId="164" fontId="7" fillId="0" borderId="2" xfId="4" applyNumberFormat="1" applyFont="1" applyBorder="1" applyAlignment="1">
      <alignment horizontal="left"/>
    </xf>
    <xf numFmtId="9" fontId="7" fillId="0" borderId="0" xfId="4" applyFont="1"/>
    <xf numFmtId="0" fontId="7" fillId="0" borderId="0" xfId="4" applyNumberFormat="1" applyFont="1"/>
    <xf numFmtId="0" fontId="4" fillId="0" borderId="0" xfId="0" applyFont="1"/>
    <xf numFmtId="9" fontId="1" fillId="0" borderId="0" xfId="4" applyFont="1" applyAlignment="1">
      <alignment horizontal="left"/>
    </xf>
    <xf numFmtId="0" fontId="0" fillId="0" borderId="0" xfId="0" applyAlignment="1">
      <alignment horizontal="center"/>
    </xf>
  </cellXfs>
  <cellStyles count="6">
    <cellStyle name="Énfasis3" xfId="1" builtinId="37"/>
    <cellStyle name="Normal" xfId="0" builtinId="0"/>
    <cellStyle name="Normal 2" xfId="2" xr:uid="{B85FBC52-4844-4BEF-B57B-1F463FC9D735}"/>
    <cellStyle name="Percentatge 2" xfId="3" xr:uid="{4B761047-DC83-4A2B-870E-FA559E83D3C7}"/>
    <cellStyle name="Porcentaje" xfId="4" builtinId="5"/>
    <cellStyle name="Porcentaje 2" xfId="5" xr:uid="{5C9D6B60-D94B-4E8C-8074-0BEC3A6A7D1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2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3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42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54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6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66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6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7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7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.xml"/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7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.xml"/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8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8.xml"/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84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 sz="1200"/>
              <a:t>Preferència general UPV curs 2025-2026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0465048118985126"/>
          <c:y val="0.16041666666666668"/>
          <c:w val="0.86479396325459312"/>
          <c:h val="0.6590583989501311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'TOTAL 2025'!$D$1247</c:f>
              <c:strCache>
                <c:ptCount val="1"/>
                <c:pt idx="0">
                  <c:v>1ª opció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'TOTAL 2025'!$E$1246:$G$1246</c:f>
              <c:strCache>
                <c:ptCount val="3"/>
                <c:pt idx="0">
                  <c:v>Castellà</c:v>
                </c:pt>
                <c:pt idx="1">
                  <c:v>Valencià</c:v>
                </c:pt>
                <c:pt idx="2">
                  <c:v>Anglés</c:v>
                </c:pt>
              </c:strCache>
            </c:strRef>
          </c:cat>
          <c:val>
            <c:numRef>
              <c:f>'TOTAL 2025'!$E$1247:$G$1247</c:f>
              <c:numCache>
                <c:formatCode>0.0%</c:formatCode>
                <c:ptCount val="3"/>
                <c:pt idx="0">
                  <c:v>0.7743477780234358</c:v>
                </c:pt>
                <c:pt idx="1">
                  <c:v>0.10595843466725624</c:v>
                </c:pt>
                <c:pt idx="2">
                  <c:v>4.736900287419854E-2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FF-4311-82CA-B81882A6C7AC}"/>
            </c:ext>
          </c:extLst>
        </c:ser>
        <c:ser>
          <c:idx val="1"/>
          <c:order val="1"/>
          <c:tx>
            <c:strRef>
              <c:f>'TOTAL 2025'!$D$1248</c:f>
              <c:strCache>
                <c:ptCount val="1"/>
                <c:pt idx="0">
                  <c:v>2ª opció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'TOTAL 2025'!$E$1246:$G$1246</c:f>
              <c:strCache>
                <c:ptCount val="3"/>
                <c:pt idx="0">
                  <c:v>Castellà</c:v>
                </c:pt>
                <c:pt idx="1">
                  <c:v>Valencià</c:v>
                </c:pt>
                <c:pt idx="2">
                  <c:v>Anglés</c:v>
                </c:pt>
              </c:strCache>
            </c:strRef>
          </c:cat>
          <c:val>
            <c:numRef>
              <c:f>'TOTAL 2025'!$E$1248:$G$1248</c:f>
              <c:numCache>
                <c:formatCode>0.0%</c:formatCode>
                <c:ptCount val="3"/>
                <c:pt idx="0">
                  <c:v>0.12740437762546983</c:v>
                </c:pt>
                <c:pt idx="1">
                  <c:v>0.28706057926155204</c:v>
                </c:pt>
                <c:pt idx="2">
                  <c:v>0.33876851647136857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1FF-4311-82CA-B81882A6C7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79030175"/>
        <c:axId val="1"/>
      </c:barChart>
      <c:catAx>
        <c:axId val="13790301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1379030175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6717738407699041"/>
          <c:y val="0.90335593467483222"/>
          <c:w val="0.26564501312335953"/>
          <c:h val="7.81255468066491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 sz="1200" b="1"/>
              <a:t>GRAU EN ENG. SISTEMES DE TELECOMUNICACIONS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1591297947685612E-2"/>
          <c:y val="0.19170124481327802"/>
          <c:w val="0.89681740410462873"/>
          <c:h val="0.675112664858801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EPSG!$D$99</c:f>
              <c:strCache>
                <c:ptCount val="1"/>
                <c:pt idx="0">
                  <c:v>% 1ª preferència</c:v>
                </c:pt>
              </c:strCache>
            </c:strRef>
          </c:tx>
          <c:spPr>
            <a:solidFill>
              <a:srgbClr val="5B9BD5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EPSG!$E$98:$G$98</c:f>
              <c:strCache>
                <c:ptCount val="3"/>
                <c:pt idx="0">
                  <c:v>Castellà</c:v>
                </c:pt>
                <c:pt idx="1">
                  <c:v>Valencià</c:v>
                </c:pt>
                <c:pt idx="2">
                  <c:v>Anglés</c:v>
                </c:pt>
              </c:strCache>
            </c:strRef>
          </c:cat>
          <c:val>
            <c:numRef>
              <c:f>EPSG!$N$67:$P$67</c:f>
              <c:numCache>
                <c:formatCode>0.0%</c:formatCode>
                <c:ptCount val="3"/>
                <c:pt idx="0">
                  <c:v>0.78333333333333333</c:v>
                </c:pt>
                <c:pt idx="1">
                  <c:v>0.16666666666666666</c:v>
                </c:pt>
                <c:pt idx="2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20-4BF8-95AA-AC8E61B95A78}"/>
            </c:ext>
          </c:extLst>
        </c:ser>
        <c:ser>
          <c:idx val="1"/>
          <c:order val="1"/>
          <c:tx>
            <c:strRef>
              <c:f>EPSG!$D$100</c:f>
              <c:strCache>
                <c:ptCount val="1"/>
                <c:pt idx="0">
                  <c:v>% 2ª preferència</c:v>
                </c:pt>
              </c:strCache>
            </c:strRef>
          </c:tx>
          <c:spPr>
            <a:solidFill>
              <a:srgbClr val="ED7D31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EPSG!$E$98:$G$98</c:f>
              <c:strCache>
                <c:ptCount val="3"/>
                <c:pt idx="0">
                  <c:v>Castellà</c:v>
                </c:pt>
                <c:pt idx="1">
                  <c:v>Valencià</c:v>
                </c:pt>
                <c:pt idx="2">
                  <c:v>Anglés</c:v>
                </c:pt>
              </c:strCache>
            </c:strRef>
          </c:cat>
          <c:val>
            <c:numRef>
              <c:f>EPSG!$Q$67:$S$67</c:f>
              <c:numCache>
                <c:formatCode>0.0%</c:formatCode>
                <c:ptCount val="3"/>
                <c:pt idx="0">
                  <c:v>0.18888888888888888</c:v>
                </c:pt>
                <c:pt idx="1">
                  <c:v>0.29444444444444445</c:v>
                </c:pt>
                <c:pt idx="2">
                  <c:v>0.35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320-4BF8-95AA-AC8E61B95A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66770159"/>
        <c:axId val="1"/>
      </c:barChart>
      <c:catAx>
        <c:axId val="2667701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out"/>
        <c:minorTickMark val="none"/>
        <c:tickLblPos val="nextTo"/>
        <c:crossAx val="26677015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52433144800561904"/>
          <c:y val="0.31094259371424726"/>
          <c:w val="0.39689771172969579"/>
          <c:h val="0.15975180025573726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 sz="1200" b="1"/>
              <a:t>GRAU EN TECN. INTERACTIVES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1591297947685612E-2"/>
          <c:y val="0.19170124481327802"/>
          <c:w val="0.89681740410462873"/>
          <c:h val="0.675112664858801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EPSG!$D$99</c:f>
              <c:strCache>
                <c:ptCount val="1"/>
                <c:pt idx="0">
                  <c:v>% 1ª preferència</c:v>
                </c:pt>
              </c:strCache>
            </c:strRef>
          </c:tx>
          <c:spPr>
            <a:solidFill>
              <a:srgbClr val="5B9BD5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EPSG!$E$98:$G$98</c:f>
              <c:strCache>
                <c:ptCount val="3"/>
                <c:pt idx="0">
                  <c:v>Castellà</c:v>
                </c:pt>
                <c:pt idx="1">
                  <c:v>Valencià</c:v>
                </c:pt>
                <c:pt idx="2">
                  <c:v>Anglés</c:v>
                </c:pt>
              </c:strCache>
            </c:strRef>
          </c:cat>
          <c:val>
            <c:numRef>
              <c:f>EPSG!$N$68:$P$68</c:f>
              <c:numCache>
                <c:formatCode>0.0%</c:formatCode>
                <c:ptCount val="3"/>
                <c:pt idx="0">
                  <c:v>0.82901554404145072</c:v>
                </c:pt>
                <c:pt idx="1">
                  <c:v>0.11398963730569948</c:v>
                </c:pt>
                <c:pt idx="2">
                  <c:v>5.6994818652849742E-2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11-4ABB-AEB1-908C311A422A}"/>
            </c:ext>
          </c:extLst>
        </c:ser>
        <c:ser>
          <c:idx val="1"/>
          <c:order val="1"/>
          <c:tx>
            <c:strRef>
              <c:f>EPSG!$D$100</c:f>
              <c:strCache>
                <c:ptCount val="1"/>
                <c:pt idx="0">
                  <c:v>% 2ª preferència</c:v>
                </c:pt>
              </c:strCache>
            </c:strRef>
          </c:tx>
          <c:spPr>
            <a:solidFill>
              <a:srgbClr val="ED7D31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EPSG!$E$98:$G$98</c:f>
              <c:strCache>
                <c:ptCount val="3"/>
                <c:pt idx="0">
                  <c:v>Castellà</c:v>
                </c:pt>
                <c:pt idx="1">
                  <c:v>Valencià</c:v>
                </c:pt>
                <c:pt idx="2">
                  <c:v>Anglés</c:v>
                </c:pt>
              </c:strCache>
            </c:strRef>
          </c:cat>
          <c:val>
            <c:numRef>
              <c:f>EPSG!$Q$68:$S$68</c:f>
              <c:numCache>
                <c:formatCode>0.0%</c:formatCode>
                <c:ptCount val="3"/>
                <c:pt idx="0">
                  <c:v>0.13471502590673576</c:v>
                </c:pt>
                <c:pt idx="1">
                  <c:v>0.39378238341968913</c:v>
                </c:pt>
                <c:pt idx="2">
                  <c:v>0.32642487046632124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A11-4ABB-AEB1-908C311A42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66760559"/>
        <c:axId val="1"/>
      </c:barChart>
      <c:catAx>
        <c:axId val="2667605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out"/>
        <c:minorTickMark val="none"/>
        <c:tickLblPos val="nextTo"/>
        <c:crossAx val="26676055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51964141806217889"/>
          <c:y val="0.23545201179749439"/>
          <c:w val="0.39689771172969568"/>
          <c:h val="0.15975160321454665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Evolució de preferència del </a:t>
            </a:r>
            <a:r>
              <a:rPr lang="ca-ES" sz="14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valencià</a:t>
            </a:r>
            <a:r>
              <a:rPr lang="ca-E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 a l'EPSG</a:t>
            </a:r>
            <a:endParaRPr lang="ca-E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EPSG!$N$98</c:f>
              <c:strCache>
                <c:ptCount val="1"/>
                <c:pt idx="0">
                  <c:v>1ª preferència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EPSG!$M$100:$M$106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EPSG!$O$100:$O$106</c:f>
              <c:numCache>
                <c:formatCode>0.0%</c:formatCode>
                <c:ptCount val="7"/>
                <c:pt idx="0">
                  <c:v>0.22240802675585283</c:v>
                </c:pt>
                <c:pt idx="1">
                  <c:v>0.20297029702970298</c:v>
                </c:pt>
                <c:pt idx="2">
                  <c:v>0.19748953974895397</c:v>
                </c:pt>
                <c:pt idx="3">
                  <c:v>0.18004866180048662</c:v>
                </c:pt>
                <c:pt idx="4">
                  <c:v>0.17059748427672955</c:v>
                </c:pt>
                <c:pt idx="5">
                  <c:v>0.17014925373134329</c:v>
                </c:pt>
                <c:pt idx="6">
                  <c:v>0.17163504968383017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6D-4026-BA50-DE651E438020}"/>
            </c:ext>
          </c:extLst>
        </c:ser>
        <c:ser>
          <c:idx val="1"/>
          <c:order val="1"/>
          <c:tx>
            <c:strRef>
              <c:f>EPSG!$Q$98</c:f>
              <c:strCache>
                <c:ptCount val="1"/>
                <c:pt idx="0">
                  <c:v>2ª preferència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EPSG!$M$100:$M$106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EPSG!$R$100:$R$106</c:f>
              <c:numCache>
                <c:formatCode>0.0%</c:formatCode>
                <c:ptCount val="7"/>
                <c:pt idx="0">
                  <c:v>0.32357859531772576</c:v>
                </c:pt>
                <c:pt idx="1">
                  <c:v>0.32508250825082508</c:v>
                </c:pt>
                <c:pt idx="2">
                  <c:v>0.32719665271966525</c:v>
                </c:pt>
                <c:pt idx="3">
                  <c:v>0.32116788321167883</c:v>
                </c:pt>
                <c:pt idx="4">
                  <c:v>0.30503144654088049</c:v>
                </c:pt>
                <c:pt idx="5">
                  <c:v>0.32089552238805968</c:v>
                </c:pt>
                <c:pt idx="6">
                  <c:v>0.32791327913279134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A6D-4026-BA50-DE651E43802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127492656"/>
        <c:axId val="2127493136"/>
      </c:barChart>
      <c:catAx>
        <c:axId val="2127492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2127493136"/>
        <c:crosses val="autoZero"/>
        <c:auto val="1"/>
        <c:lblAlgn val="ctr"/>
        <c:lblOffset val="100"/>
        <c:noMultiLvlLbl val="0"/>
      </c:catAx>
      <c:valAx>
        <c:axId val="2127493136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crossAx val="21274926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 sz="1200"/>
              <a:t>Preferència general EPSA</a:t>
            </a:r>
            <a:r>
              <a:rPr lang="ca-ES" sz="1200" baseline="0"/>
              <a:t> 25-26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EPSA!$D$110</c:f>
              <c:strCache>
                <c:ptCount val="1"/>
                <c:pt idx="0">
                  <c:v>% 1ª preferència</c:v>
                </c:pt>
              </c:strCache>
            </c:strRef>
          </c:tx>
          <c:spPr>
            <a:solidFill>
              <a:srgbClr val="5B9BD5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EPSA!$E$109:$G$109</c:f>
              <c:strCache>
                <c:ptCount val="3"/>
                <c:pt idx="0">
                  <c:v>Castellà</c:v>
                </c:pt>
                <c:pt idx="1">
                  <c:v>Valencià</c:v>
                </c:pt>
                <c:pt idx="2">
                  <c:v>Anglés</c:v>
                </c:pt>
              </c:strCache>
            </c:strRef>
          </c:cat>
          <c:val>
            <c:numRef>
              <c:f>EPSA!$E$110:$G$110</c:f>
              <c:numCache>
                <c:formatCode>0.0%</c:formatCode>
                <c:ptCount val="3"/>
                <c:pt idx="0">
                  <c:v>0.806732223903177</c:v>
                </c:pt>
                <c:pt idx="1">
                  <c:v>0.16452344931921331</c:v>
                </c:pt>
                <c:pt idx="2">
                  <c:v>2.7987897125567322E-2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FB-4E84-AD89-49B82A968686}"/>
            </c:ext>
          </c:extLst>
        </c:ser>
        <c:ser>
          <c:idx val="1"/>
          <c:order val="1"/>
          <c:tx>
            <c:strRef>
              <c:f>EPSA!$D$111</c:f>
              <c:strCache>
                <c:ptCount val="1"/>
                <c:pt idx="0">
                  <c:v>% 2ª preferència</c:v>
                </c:pt>
              </c:strCache>
            </c:strRef>
          </c:tx>
          <c:spPr>
            <a:solidFill>
              <a:srgbClr val="ED7D31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EPSA!$E$109:$G$109</c:f>
              <c:strCache>
                <c:ptCount val="3"/>
                <c:pt idx="0">
                  <c:v>Castellà</c:v>
                </c:pt>
                <c:pt idx="1">
                  <c:v>Valencià</c:v>
                </c:pt>
                <c:pt idx="2">
                  <c:v>Anglés</c:v>
                </c:pt>
              </c:strCache>
            </c:strRef>
          </c:cat>
          <c:val>
            <c:numRef>
              <c:f>EPSA!$E$111:$G$111</c:f>
              <c:numCache>
                <c:formatCode>0.0%</c:formatCode>
                <c:ptCount val="3"/>
                <c:pt idx="0">
                  <c:v>0.1573373676248109</c:v>
                </c:pt>
                <c:pt idx="1">
                  <c:v>0.36459909228441756</c:v>
                </c:pt>
                <c:pt idx="2">
                  <c:v>0.29652042360060515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8FB-4E84-AD89-49B82A9686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69688943"/>
        <c:axId val="1"/>
      </c:barChart>
      <c:catAx>
        <c:axId val="5696889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out"/>
        <c:minorTickMark val="none"/>
        <c:tickLblPos val="nextTo"/>
        <c:crossAx val="569688943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/>
              <a:t>Històric de preferències EPSA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EPSA!$M$112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2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EPSA!$N$109:$S$110</c:f>
              <c:multiLvlStrCache>
                <c:ptCount val="6"/>
                <c:lvl>
                  <c:pt idx="0">
                    <c:v>Castellà</c:v>
                  </c:pt>
                  <c:pt idx="1">
                    <c:v>Valencià</c:v>
                  </c:pt>
                  <c:pt idx="2">
                    <c:v>Anglés</c:v>
                  </c:pt>
                  <c:pt idx="3">
                    <c:v>Castellà</c:v>
                  </c:pt>
                  <c:pt idx="4">
                    <c:v>Valencià</c:v>
                  </c:pt>
                  <c:pt idx="5">
                    <c:v>Anglés</c:v>
                  </c:pt>
                </c:lvl>
                <c:lvl>
                  <c:pt idx="0">
                    <c:v>1ª preferència</c:v>
                  </c:pt>
                  <c:pt idx="3">
                    <c:v>2ª preferència</c:v>
                  </c:pt>
                </c:lvl>
              </c:multiLvlStrCache>
            </c:multiLvlStrRef>
          </c:cat>
          <c:val>
            <c:numRef>
              <c:f>EPSA!$N$112:$S$112</c:f>
              <c:numCache>
                <c:formatCode>0.0%</c:formatCode>
                <c:ptCount val="6"/>
                <c:pt idx="0">
                  <c:v>0.79037974683544299</c:v>
                </c:pt>
                <c:pt idx="1">
                  <c:v>0.17316455696202532</c:v>
                </c:pt>
                <c:pt idx="2">
                  <c:v>3.4936708860759495E-2</c:v>
                </c:pt>
                <c:pt idx="3">
                  <c:v>0.17569620253164556</c:v>
                </c:pt>
                <c:pt idx="4">
                  <c:v>0.33164556962025316</c:v>
                </c:pt>
                <c:pt idx="5">
                  <c:v>0.32354430379746835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31-40F9-AEEE-B506DA76F42A}"/>
            </c:ext>
          </c:extLst>
        </c:ser>
        <c:ser>
          <c:idx val="1"/>
          <c:order val="1"/>
          <c:tx>
            <c:strRef>
              <c:f>EPSA!$M$113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EPSA!$N$109:$S$110</c:f>
              <c:multiLvlStrCache>
                <c:ptCount val="6"/>
                <c:lvl>
                  <c:pt idx="0">
                    <c:v>Castellà</c:v>
                  </c:pt>
                  <c:pt idx="1">
                    <c:v>Valencià</c:v>
                  </c:pt>
                  <c:pt idx="2">
                    <c:v>Anglés</c:v>
                  </c:pt>
                  <c:pt idx="3">
                    <c:v>Castellà</c:v>
                  </c:pt>
                  <c:pt idx="4">
                    <c:v>Valencià</c:v>
                  </c:pt>
                  <c:pt idx="5">
                    <c:v>Anglés</c:v>
                  </c:pt>
                </c:lvl>
                <c:lvl>
                  <c:pt idx="0">
                    <c:v>1ª preferència</c:v>
                  </c:pt>
                  <c:pt idx="3">
                    <c:v>2ª preferència</c:v>
                  </c:pt>
                </c:lvl>
              </c:multiLvlStrCache>
            </c:multiLvlStrRef>
          </c:cat>
          <c:val>
            <c:numRef>
              <c:f>EPSA!$N$113:$S$113</c:f>
              <c:numCache>
                <c:formatCode>0.0%</c:formatCode>
                <c:ptCount val="6"/>
                <c:pt idx="0">
                  <c:v>0.79876601803512104</c:v>
                </c:pt>
                <c:pt idx="1">
                  <c:v>0.15804461319411486</c:v>
                </c:pt>
                <c:pt idx="2">
                  <c:v>4.3189368770764118E-2</c:v>
                </c:pt>
                <c:pt idx="3">
                  <c:v>0.17513051732320836</c:v>
                </c:pt>
                <c:pt idx="4">
                  <c:v>0.32225913621262459</c:v>
                </c:pt>
                <c:pt idx="5">
                  <c:v>0.32083531086853345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731-40F9-AEEE-B506DA76F42A}"/>
            </c:ext>
          </c:extLst>
        </c:ser>
        <c:ser>
          <c:idx val="2"/>
          <c:order val="2"/>
          <c:tx>
            <c:strRef>
              <c:f>EPSA!$M$114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ED7D31"/>
            </a:solidFill>
            <a:ln w="25400">
              <a:noFill/>
            </a:ln>
          </c:spPr>
          <c:invertIfNegative val="0"/>
          <c:cat>
            <c:multiLvlStrRef>
              <c:f>EPSA!$N$109:$S$110</c:f>
              <c:multiLvlStrCache>
                <c:ptCount val="6"/>
                <c:lvl>
                  <c:pt idx="0">
                    <c:v>Castellà</c:v>
                  </c:pt>
                  <c:pt idx="1">
                    <c:v>Valencià</c:v>
                  </c:pt>
                  <c:pt idx="2">
                    <c:v>Anglés</c:v>
                  </c:pt>
                  <c:pt idx="3">
                    <c:v>Castellà</c:v>
                  </c:pt>
                  <c:pt idx="4">
                    <c:v>Valencià</c:v>
                  </c:pt>
                  <c:pt idx="5">
                    <c:v>Anglés</c:v>
                  </c:pt>
                </c:lvl>
                <c:lvl>
                  <c:pt idx="0">
                    <c:v>1ª preferència</c:v>
                  </c:pt>
                  <c:pt idx="3">
                    <c:v>2ª preferència</c:v>
                  </c:pt>
                </c:lvl>
              </c:multiLvlStrCache>
            </c:multiLvlStrRef>
          </c:cat>
          <c:val>
            <c:numRef>
              <c:f>EPSA!$N$114:$S$114</c:f>
              <c:numCache>
                <c:formatCode>0.0%</c:formatCode>
                <c:ptCount val="6"/>
                <c:pt idx="0">
                  <c:v>0.80939098093909811</c:v>
                </c:pt>
                <c:pt idx="1">
                  <c:v>0.15109251510925151</c:v>
                </c:pt>
                <c:pt idx="2">
                  <c:v>3.7656903765690378E-2</c:v>
                </c:pt>
                <c:pt idx="3">
                  <c:v>0.16225011622501162</c:v>
                </c:pt>
                <c:pt idx="4">
                  <c:v>0.32821943282194327</c:v>
                </c:pt>
                <c:pt idx="5">
                  <c:v>0.31706183170618318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731-40F9-AEEE-B506DA76F42A}"/>
            </c:ext>
          </c:extLst>
        </c:ser>
        <c:ser>
          <c:idx val="3"/>
          <c:order val="3"/>
          <c:tx>
            <c:strRef>
              <c:f>EPSA!$M$115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EPSA!$N$109:$S$110</c:f>
              <c:multiLvlStrCache>
                <c:ptCount val="6"/>
                <c:lvl>
                  <c:pt idx="0">
                    <c:v>Castellà</c:v>
                  </c:pt>
                  <c:pt idx="1">
                    <c:v>Valencià</c:v>
                  </c:pt>
                  <c:pt idx="2">
                    <c:v>Anglés</c:v>
                  </c:pt>
                  <c:pt idx="3">
                    <c:v>Castellà</c:v>
                  </c:pt>
                  <c:pt idx="4">
                    <c:v>Valencià</c:v>
                  </c:pt>
                  <c:pt idx="5">
                    <c:v>Anglés</c:v>
                  </c:pt>
                </c:lvl>
                <c:lvl>
                  <c:pt idx="0">
                    <c:v>1ª preferència</c:v>
                  </c:pt>
                  <c:pt idx="3">
                    <c:v>2ª preferència</c:v>
                  </c:pt>
                </c:lvl>
              </c:multiLvlStrCache>
            </c:multiLvlStrRef>
          </c:cat>
          <c:val>
            <c:numRef>
              <c:f>EPSA!$N$115:$S$115</c:f>
              <c:numCache>
                <c:formatCode>0.0%</c:formatCode>
                <c:ptCount val="6"/>
                <c:pt idx="0">
                  <c:v>0.80784844384303112</c:v>
                </c:pt>
                <c:pt idx="1">
                  <c:v>0.15787099684258007</c:v>
                </c:pt>
                <c:pt idx="2">
                  <c:v>3.2927379341452415E-2</c:v>
                </c:pt>
                <c:pt idx="3">
                  <c:v>0.16057735678845286</c:v>
                </c:pt>
                <c:pt idx="4">
                  <c:v>0.33288227334235454</c:v>
                </c:pt>
                <c:pt idx="5">
                  <c:v>0.3175462336490753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731-40F9-AEEE-B506DA76F42A}"/>
            </c:ext>
          </c:extLst>
        </c:ser>
        <c:ser>
          <c:idx val="4"/>
          <c:order val="4"/>
          <c:tx>
            <c:strRef>
              <c:f>EPSA!$M$116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2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EPSA!$N$109:$S$110</c:f>
              <c:multiLvlStrCache>
                <c:ptCount val="6"/>
                <c:lvl>
                  <c:pt idx="0">
                    <c:v>Castellà</c:v>
                  </c:pt>
                  <c:pt idx="1">
                    <c:v>Valencià</c:v>
                  </c:pt>
                  <c:pt idx="2">
                    <c:v>Anglés</c:v>
                  </c:pt>
                  <c:pt idx="3">
                    <c:v>Castellà</c:v>
                  </c:pt>
                  <c:pt idx="4">
                    <c:v>Valencià</c:v>
                  </c:pt>
                  <c:pt idx="5">
                    <c:v>Anglés</c:v>
                  </c:pt>
                </c:lvl>
                <c:lvl>
                  <c:pt idx="0">
                    <c:v>1ª preferència</c:v>
                  </c:pt>
                  <c:pt idx="3">
                    <c:v>2ª preferència</c:v>
                  </c:pt>
                </c:lvl>
              </c:multiLvlStrCache>
            </c:multiLvlStrRef>
          </c:cat>
          <c:val>
            <c:numRef>
              <c:f>EPSA!$N$116:$S$116</c:f>
              <c:numCache>
                <c:formatCode>0.0%</c:formatCode>
                <c:ptCount val="6"/>
                <c:pt idx="0">
                  <c:v>0.82174840085287848</c:v>
                </c:pt>
                <c:pt idx="1">
                  <c:v>0.15053304904051173</c:v>
                </c:pt>
                <c:pt idx="2">
                  <c:v>2.7292110874200425E-2</c:v>
                </c:pt>
                <c:pt idx="3">
                  <c:v>0.14925373134328357</c:v>
                </c:pt>
                <c:pt idx="4">
                  <c:v>0.35991471215351811</c:v>
                </c:pt>
                <c:pt idx="5">
                  <c:v>0.30788912579957356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731-40F9-AEEE-B506DA76F42A}"/>
            </c:ext>
          </c:extLst>
        </c:ser>
        <c:ser>
          <c:idx val="5"/>
          <c:order val="5"/>
          <c:tx>
            <c:strRef>
              <c:f>EPSA!$M$117</c:f>
              <c:strCache>
                <c:ptCount val="1"/>
                <c:pt idx="0">
                  <c:v>2025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EPSA!$N$109:$S$110</c:f>
              <c:multiLvlStrCache>
                <c:ptCount val="6"/>
                <c:lvl>
                  <c:pt idx="0">
                    <c:v>Castellà</c:v>
                  </c:pt>
                  <c:pt idx="1">
                    <c:v>Valencià</c:v>
                  </c:pt>
                  <c:pt idx="2">
                    <c:v>Anglés</c:v>
                  </c:pt>
                  <c:pt idx="3">
                    <c:v>Castellà</c:v>
                  </c:pt>
                  <c:pt idx="4">
                    <c:v>Valencià</c:v>
                  </c:pt>
                  <c:pt idx="5">
                    <c:v>Anglés</c:v>
                  </c:pt>
                </c:lvl>
                <c:lvl>
                  <c:pt idx="0">
                    <c:v>1ª preferència</c:v>
                  </c:pt>
                  <c:pt idx="3">
                    <c:v>2ª preferència</c:v>
                  </c:pt>
                </c:lvl>
              </c:multiLvlStrCache>
            </c:multiLvlStrRef>
          </c:cat>
          <c:val>
            <c:numRef>
              <c:f>EPSA!$N$117:$S$117</c:f>
              <c:numCache>
                <c:formatCode>0.0%</c:formatCode>
                <c:ptCount val="6"/>
                <c:pt idx="0">
                  <c:v>0.806732223903177</c:v>
                </c:pt>
                <c:pt idx="1">
                  <c:v>0.16452344931921331</c:v>
                </c:pt>
                <c:pt idx="2">
                  <c:v>2.7987897125567322E-2</c:v>
                </c:pt>
                <c:pt idx="3">
                  <c:v>0.1573373676248109</c:v>
                </c:pt>
                <c:pt idx="4">
                  <c:v>0.36459909228441756</c:v>
                </c:pt>
                <c:pt idx="5">
                  <c:v>0.29652042360060515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0C-47C3-89ED-446A14BCA0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69691343"/>
        <c:axId val="1"/>
      </c:barChart>
      <c:catAx>
        <c:axId val="5696913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569691343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 sz="1200" b="1"/>
              <a:t>GRAU EN ENG. DISSENY INDUSTRIAL</a:t>
            </a:r>
            <a:r>
              <a:rPr lang="ca-ES" sz="1200" b="1" baseline="0"/>
              <a:t> I DESENV. DE PRODUCTES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9052396878483832E-2"/>
          <c:y val="0.26638888888888895"/>
          <c:w val="0.90189520624303232"/>
          <c:h val="0.6165367454068241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EPSA!$D$110</c:f>
              <c:strCache>
                <c:ptCount val="1"/>
                <c:pt idx="0">
                  <c:v>% 1ª preferència</c:v>
                </c:pt>
              </c:strCache>
            </c:strRef>
          </c:tx>
          <c:spPr>
            <a:solidFill>
              <a:srgbClr val="5B9BD5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EPSA!$E$109:$G$109</c:f>
              <c:strCache>
                <c:ptCount val="3"/>
                <c:pt idx="0">
                  <c:v>Castellà</c:v>
                </c:pt>
                <c:pt idx="1">
                  <c:v>Valencià</c:v>
                </c:pt>
                <c:pt idx="2">
                  <c:v>Anglés</c:v>
                </c:pt>
              </c:strCache>
            </c:strRef>
          </c:cat>
          <c:val>
            <c:numRef>
              <c:f>EPSA!$N$91:$P$91</c:f>
              <c:numCache>
                <c:formatCode>0.0%</c:formatCode>
                <c:ptCount val="3"/>
                <c:pt idx="0">
                  <c:v>0.8607242339832869</c:v>
                </c:pt>
                <c:pt idx="1">
                  <c:v>0.12813370473537605</c:v>
                </c:pt>
                <c:pt idx="2">
                  <c:v>1.1142061281337047E-2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E6-4B19-9058-528F1E958F6F}"/>
            </c:ext>
          </c:extLst>
        </c:ser>
        <c:ser>
          <c:idx val="1"/>
          <c:order val="1"/>
          <c:tx>
            <c:strRef>
              <c:f>EPSA!$D$111</c:f>
              <c:strCache>
                <c:ptCount val="1"/>
                <c:pt idx="0">
                  <c:v>% 2ª preferència</c:v>
                </c:pt>
              </c:strCache>
            </c:strRef>
          </c:tx>
          <c:spPr>
            <a:solidFill>
              <a:srgbClr val="ED7D31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EPSA!$E$109:$G$109</c:f>
              <c:strCache>
                <c:ptCount val="3"/>
                <c:pt idx="0">
                  <c:v>Castellà</c:v>
                </c:pt>
                <c:pt idx="1">
                  <c:v>Valencià</c:v>
                </c:pt>
                <c:pt idx="2">
                  <c:v>Anglés</c:v>
                </c:pt>
              </c:strCache>
            </c:strRef>
          </c:cat>
          <c:val>
            <c:numRef>
              <c:f>EPSA!$Q$91:$S$91</c:f>
              <c:numCache>
                <c:formatCode>0.0%</c:formatCode>
                <c:ptCount val="3"/>
                <c:pt idx="0">
                  <c:v>0.11977715877437325</c:v>
                </c:pt>
                <c:pt idx="1">
                  <c:v>0.33147632311977715</c:v>
                </c:pt>
                <c:pt idx="2">
                  <c:v>0.37047353760445684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E6-4B19-9058-528F1E958F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69699023"/>
        <c:axId val="1"/>
      </c:barChart>
      <c:catAx>
        <c:axId val="5696990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out"/>
        <c:minorTickMark val="none"/>
        <c:tickLblPos val="nextTo"/>
        <c:crossAx val="569699023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0652318460192476"/>
          <c:y val="0.40616016083095996"/>
          <c:w val="0.75640699912510934"/>
          <c:h val="9.3750488635729046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 sz="1200" b="1"/>
              <a:t>GRAU EN ENG. INFORMÀTICA</a:t>
            </a:r>
            <a:endParaRPr lang="ca-ES" sz="1200" b="1" baseline="0"/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9052396878483832E-2"/>
          <c:y val="0.26638888888888895"/>
          <c:w val="0.90189520624303232"/>
          <c:h val="0.6165367454068241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EPSA!$D$110</c:f>
              <c:strCache>
                <c:ptCount val="1"/>
                <c:pt idx="0">
                  <c:v>% 1ª preferència</c:v>
                </c:pt>
              </c:strCache>
            </c:strRef>
          </c:tx>
          <c:spPr>
            <a:solidFill>
              <a:srgbClr val="5B9BD5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EPSA!$E$109:$G$109</c:f>
              <c:strCache>
                <c:ptCount val="3"/>
                <c:pt idx="0">
                  <c:v>Castellà</c:v>
                </c:pt>
                <c:pt idx="1">
                  <c:v>Valencià</c:v>
                </c:pt>
                <c:pt idx="2">
                  <c:v>Anglés</c:v>
                </c:pt>
              </c:strCache>
            </c:strRef>
          </c:cat>
          <c:val>
            <c:numRef>
              <c:f>EPSA!$N$92:$P$92</c:f>
              <c:numCache>
                <c:formatCode>0.0%</c:formatCode>
                <c:ptCount val="3"/>
                <c:pt idx="0">
                  <c:v>0.79640718562874246</c:v>
                </c:pt>
                <c:pt idx="1">
                  <c:v>0.15868263473053892</c:v>
                </c:pt>
                <c:pt idx="2">
                  <c:v>4.4910179640718563E-2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33-4983-81D6-FDC053BC2C54}"/>
            </c:ext>
          </c:extLst>
        </c:ser>
        <c:ser>
          <c:idx val="1"/>
          <c:order val="1"/>
          <c:tx>
            <c:strRef>
              <c:f>EPSA!$D$111</c:f>
              <c:strCache>
                <c:ptCount val="1"/>
                <c:pt idx="0">
                  <c:v>% 2ª preferència</c:v>
                </c:pt>
              </c:strCache>
            </c:strRef>
          </c:tx>
          <c:spPr>
            <a:solidFill>
              <a:srgbClr val="ED7D31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EPSA!$E$109:$G$109</c:f>
              <c:strCache>
                <c:ptCount val="3"/>
                <c:pt idx="0">
                  <c:v>Castellà</c:v>
                </c:pt>
                <c:pt idx="1">
                  <c:v>Valencià</c:v>
                </c:pt>
                <c:pt idx="2">
                  <c:v>Anglés</c:v>
                </c:pt>
              </c:strCache>
            </c:strRef>
          </c:cat>
          <c:val>
            <c:numRef>
              <c:f>EPSA!$Q$92:$S$92</c:f>
              <c:numCache>
                <c:formatCode>0.0%</c:formatCode>
                <c:ptCount val="3"/>
                <c:pt idx="0">
                  <c:v>0.16167664670658682</c:v>
                </c:pt>
                <c:pt idx="1">
                  <c:v>0.32634730538922158</c:v>
                </c:pt>
                <c:pt idx="2">
                  <c:v>0.35029940119760478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C33-4983-81D6-FDC053BC2C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69691823"/>
        <c:axId val="1"/>
      </c:barChart>
      <c:catAx>
        <c:axId val="5696918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out"/>
        <c:minorTickMark val="none"/>
        <c:tickLblPos val="nextTo"/>
        <c:crossAx val="569691823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19901312335958"/>
          <c:y val="0.2849477857820964"/>
          <c:w val="0.75640699912510934"/>
          <c:h val="9.3750488635729046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 sz="1200" b="1"/>
              <a:t>GRAU EN ADMINISTRACIÓ I DIRECCIÓ</a:t>
            </a:r>
            <a:r>
              <a:rPr lang="ca-ES" sz="1200" b="1" baseline="0"/>
              <a:t> D'EMPRESES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9052396878483832E-2"/>
          <c:y val="0.26638888888888895"/>
          <c:w val="0.90189520624303232"/>
          <c:h val="0.6165367454068241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EPSA!$D$110</c:f>
              <c:strCache>
                <c:ptCount val="1"/>
                <c:pt idx="0">
                  <c:v>% 1ª preferència</c:v>
                </c:pt>
              </c:strCache>
            </c:strRef>
          </c:tx>
          <c:spPr>
            <a:solidFill>
              <a:srgbClr val="5B9BD5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EPSA!$E$109:$G$109</c:f>
              <c:strCache>
                <c:ptCount val="3"/>
                <c:pt idx="0">
                  <c:v>Castellà</c:v>
                </c:pt>
                <c:pt idx="1">
                  <c:v>Valencià</c:v>
                </c:pt>
                <c:pt idx="2">
                  <c:v>Anglés</c:v>
                </c:pt>
              </c:strCache>
            </c:strRef>
          </c:cat>
          <c:val>
            <c:numRef>
              <c:f>EPSA!$N$93:$P$93</c:f>
              <c:numCache>
                <c:formatCode>0.0%</c:formatCode>
                <c:ptCount val="3"/>
                <c:pt idx="0">
                  <c:v>0.84420289855072461</c:v>
                </c:pt>
                <c:pt idx="1">
                  <c:v>0.14855072463768115</c:v>
                </c:pt>
                <c:pt idx="2">
                  <c:v>7.246376811594203E-3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3A-4221-8E5D-3748C68783EA}"/>
            </c:ext>
          </c:extLst>
        </c:ser>
        <c:ser>
          <c:idx val="1"/>
          <c:order val="1"/>
          <c:tx>
            <c:strRef>
              <c:f>EPSA!$D$111</c:f>
              <c:strCache>
                <c:ptCount val="1"/>
                <c:pt idx="0">
                  <c:v>% 2ª preferència</c:v>
                </c:pt>
              </c:strCache>
            </c:strRef>
          </c:tx>
          <c:spPr>
            <a:solidFill>
              <a:srgbClr val="ED7D31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EPSA!$E$109:$G$109</c:f>
              <c:strCache>
                <c:ptCount val="3"/>
                <c:pt idx="0">
                  <c:v>Castellà</c:v>
                </c:pt>
                <c:pt idx="1">
                  <c:v>Valencià</c:v>
                </c:pt>
                <c:pt idx="2">
                  <c:v>Anglés</c:v>
                </c:pt>
              </c:strCache>
            </c:strRef>
          </c:cat>
          <c:val>
            <c:numRef>
              <c:f>EPSA!$Q$93:$S$93</c:f>
              <c:numCache>
                <c:formatCode>0.0%</c:formatCode>
                <c:ptCount val="3"/>
                <c:pt idx="0">
                  <c:v>0.12681159420289856</c:v>
                </c:pt>
                <c:pt idx="1">
                  <c:v>0.46376811594202899</c:v>
                </c:pt>
                <c:pt idx="2">
                  <c:v>0.22463768115942029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33A-4221-8E5D-3748C68783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69708623"/>
        <c:axId val="1"/>
      </c:barChart>
      <c:catAx>
        <c:axId val="5697086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out"/>
        <c:minorTickMark val="none"/>
        <c:tickLblPos val="nextTo"/>
        <c:crossAx val="569708623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19901312335958"/>
          <c:y val="0.28494771486897469"/>
          <c:w val="0.75640699912510934"/>
          <c:h val="9.3750503409296082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 sz="1200" b="1"/>
              <a:t>GRAU EN ENG. ELÈCTRICA</a:t>
            </a:r>
            <a:endParaRPr lang="ca-ES" sz="1200" b="1" baseline="0"/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9052396878483832E-2"/>
          <c:y val="0.18861137448410287"/>
          <c:w val="0.90189520624303232"/>
          <c:h val="0.6827140155321709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EPSA!$D$110</c:f>
              <c:strCache>
                <c:ptCount val="1"/>
                <c:pt idx="0">
                  <c:v>% 1ª preferència</c:v>
                </c:pt>
              </c:strCache>
            </c:strRef>
          </c:tx>
          <c:spPr>
            <a:solidFill>
              <a:srgbClr val="5B9BD5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EPSA!$E$109:$G$109</c:f>
              <c:strCache>
                <c:ptCount val="3"/>
                <c:pt idx="0">
                  <c:v>Castellà</c:v>
                </c:pt>
                <c:pt idx="1">
                  <c:v>Valencià</c:v>
                </c:pt>
                <c:pt idx="2">
                  <c:v>Anglés</c:v>
                </c:pt>
              </c:strCache>
            </c:strRef>
          </c:cat>
          <c:val>
            <c:numRef>
              <c:f>EPSA!$N$94:$P$94</c:f>
              <c:numCache>
                <c:formatCode>0.0%</c:formatCode>
                <c:ptCount val="3"/>
                <c:pt idx="0">
                  <c:v>0.76623376623376627</c:v>
                </c:pt>
                <c:pt idx="1">
                  <c:v>0.21645021645021645</c:v>
                </c:pt>
                <c:pt idx="2">
                  <c:v>1.7316017316017316E-2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93-4C6E-AC8A-20FFAECCDC08}"/>
            </c:ext>
          </c:extLst>
        </c:ser>
        <c:ser>
          <c:idx val="1"/>
          <c:order val="1"/>
          <c:tx>
            <c:strRef>
              <c:f>EPSA!$D$111</c:f>
              <c:strCache>
                <c:ptCount val="1"/>
                <c:pt idx="0">
                  <c:v>% 2ª preferència</c:v>
                </c:pt>
              </c:strCache>
            </c:strRef>
          </c:tx>
          <c:spPr>
            <a:solidFill>
              <a:srgbClr val="ED7D31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EPSA!$E$109:$G$109</c:f>
              <c:strCache>
                <c:ptCount val="3"/>
                <c:pt idx="0">
                  <c:v>Castellà</c:v>
                </c:pt>
                <c:pt idx="1">
                  <c:v>Valencià</c:v>
                </c:pt>
                <c:pt idx="2">
                  <c:v>Anglés</c:v>
                </c:pt>
              </c:strCache>
            </c:strRef>
          </c:cat>
          <c:val>
            <c:numRef>
              <c:f>EPSA!$Q$94:$S$94</c:f>
              <c:numCache>
                <c:formatCode>0.0%</c:formatCode>
                <c:ptCount val="3"/>
                <c:pt idx="0">
                  <c:v>0.18614718614718614</c:v>
                </c:pt>
                <c:pt idx="1">
                  <c:v>0.34632034632034631</c:v>
                </c:pt>
                <c:pt idx="2">
                  <c:v>0.21645021645021645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993-4C6E-AC8A-20FFAECCDC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69680303"/>
        <c:axId val="1"/>
      </c:barChart>
      <c:catAx>
        <c:axId val="5696803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out"/>
        <c:minorTickMark val="none"/>
        <c:tickLblPos val="nextTo"/>
        <c:crossAx val="569680303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19901312335958"/>
          <c:y val="0.28494771486897469"/>
          <c:w val="0.75640699912510934"/>
          <c:h val="9.3750503409296082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 sz="1200" b="1"/>
              <a:t>GRAU EN ENG. MECÀNICA</a:t>
            </a:r>
            <a:endParaRPr lang="ca-ES" sz="1200" b="1" baseline="0"/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9052396878483832E-2"/>
          <c:y val="0.18861137448410287"/>
          <c:w val="0.90189520624303232"/>
          <c:h val="0.6827140155321709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EPSA!$D$110</c:f>
              <c:strCache>
                <c:ptCount val="1"/>
                <c:pt idx="0">
                  <c:v>% 1ª preferència</c:v>
                </c:pt>
              </c:strCache>
            </c:strRef>
          </c:tx>
          <c:spPr>
            <a:solidFill>
              <a:srgbClr val="5B9BD5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EPSA!$E$109:$G$109</c:f>
              <c:strCache>
                <c:ptCount val="3"/>
                <c:pt idx="0">
                  <c:v>Castellà</c:v>
                </c:pt>
                <c:pt idx="1">
                  <c:v>Valencià</c:v>
                </c:pt>
                <c:pt idx="2">
                  <c:v>Anglés</c:v>
                </c:pt>
              </c:strCache>
            </c:strRef>
          </c:cat>
          <c:val>
            <c:numRef>
              <c:f>EPSA!$N$95:$P$95</c:f>
              <c:numCache>
                <c:formatCode>0.0%</c:formatCode>
                <c:ptCount val="3"/>
                <c:pt idx="0">
                  <c:v>0.77935943060498225</c:v>
                </c:pt>
                <c:pt idx="1">
                  <c:v>0.199288256227758</c:v>
                </c:pt>
                <c:pt idx="2">
                  <c:v>2.1352313167259787E-2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E6-4BCC-BEDD-31E8E16BB547}"/>
            </c:ext>
          </c:extLst>
        </c:ser>
        <c:ser>
          <c:idx val="1"/>
          <c:order val="1"/>
          <c:tx>
            <c:strRef>
              <c:f>EPSA!$D$111</c:f>
              <c:strCache>
                <c:ptCount val="1"/>
                <c:pt idx="0">
                  <c:v>% 2ª preferència</c:v>
                </c:pt>
              </c:strCache>
            </c:strRef>
          </c:tx>
          <c:spPr>
            <a:solidFill>
              <a:srgbClr val="ED7D31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EPSA!$E$109:$G$109</c:f>
              <c:strCache>
                <c:ptCount val="3"/>
                <c:pt idx="0">
                  <c:v>Castellà</c:v>
                </c:pt>
                <c:pt idx="1">
                  <c:v>Valencià</c:v>
                </c:pt>
                <c:pt idx="2">
                  <c:v>Anglés</c:v>
                </c:pt>
              </c:strCache>
            </c:strRef>
          </c:cat>
          <c:val>
            <c:numRef>
              <c:f>EPSA!$Q$95:$S$95</c:f>
              <c:numCache>
                <c:formatCode>0.0%</c:formatCode>
                <c:ptCount val="3"/>
                <c:pt idx="0">
                  <c:v>0.18861209964412812</c:v>
                </c:pt>
                <c:pt idx="1">
                  <c:v>0.40035587188612098</c:v>
                </c:pt>
                <c:pt idx="2">
                  <c:v>0.23843416370106763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E6-4BCC-BEDD-31E8E16BB5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69695663"/>
        <c:axId val="1"/>
      </c:barChart>
      <c:catAx>
        <c:axId val="56969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out"/>
        <c:minorTickMark val="none"/>
        <c:tickLblPos val="nextTo"/>
        <c:crossAx val="569695663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1990100230759746"/>
          <c:y val="0.2849477857820964"/>
          <c:w val="0.75640684176222939"/>
          <c:h val="9.3750488635729046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 sz="1200"/>
              <a:t>Evolució de preferència del</a:t>
            </a:r>
            <a:r>
              <a:rPr lang="ca-ES" sz="1200" baseline="0"/>
              <a:t> </a:t>
            </a:r>
            <a:r>
              <a:rPr lang="ca-ES" sz="1200" b="1" baseline="0"/>
              <a:t>valencià</a:t>
            </a:r>
            <a:r>
              <a:rPr lang="ca-ES" sz="1200" baseline="0"/>
              <a:t> a la UPV</a:t>
            </a:r>
            <a:endParaRPr lang="ca-ES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>
        <c:manualLayout>
          <c:layoutTarget val="inner"/>
          <c:xMode val="edge"/>
          <c:yMode val="edge"/>
          <c:x val="0.12965048118985123"/>
          <c:y val="0.13263888888888889"/>
          <c:w val="0.81235848643919506"/>
          <c:h val="0.7001469087197432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'TOTAL 2025'!$E$1262</c:f>
              <c:strCache>
                <c:ptCount val="1"/>
                <c:pt idx="0">
                  <c:v>1ª preferència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'TOTAL 2025'!$D$1264:$D$1271</c:f>
              <c:numCache>
                <c:formatCode>General</c:formatCode>
                <c:ptCount val="8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</c:numCache>
            </c:numRef>
          </c:cat>
          <c:val>
            <c:numRef>
              <c:f>'TOTAL 2025'!$F$1264:$F$1271</c:f>
              <c:numCache>
                <c:formatCode>0.0%</c:formatCode>
                <c:ptCount val="8"/>
                <c:pt idx="0">
                  <c:v>0.14215540339386723</c:v>
                </c:pt>
                <c:pt idx="1">
                  <c:v>0.13487758393197477</c:v>
                </c:pt>
                <c:pt idx="2">
                  <c:v>0.12807535498383241</c:v>
                </c:pt>
                <c:pt idx="3">
                  <c:v>0.1207</c:v>
                </c:pt>
                <c:pt idx="4">
                  <c:v>0.10989763317467562</c:v>
                </c:pt>
                <c:pt idx="5">
                  <c:v>0.1076555023923445</c:v>
                </c:pt>
                <c:pt idx="6">
                  <c:v>9.9000000000000005E-2</c:v>
                </c:pt>
                <c:pt idx="7">
                  <c:v>0.10595843466725624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CC-42F3-B9DA-332782B69EB9}"/>
            </c:ext>
          </c:extLst>
        </c:ser>
        <c:ser>
          <c:idx val="1"/>
          <c:order val="1"/>
          <c:tx>
            <c:strRef>
              <c:f>'TOTAL 2025'!$H$1262</c:f>
              <c:strCache>
                <c:ptCount val="1"/>
                <c:pt idx="0">
                  <c:v>2ª preferència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'TOTAL 2025'!$D$1264:$D$1271</c:f>
              <c:numCache>
                <c:formatCode>General</c:formatCode>
                <c:ptCount val="8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</c:numCache>
            </c:numRef>
          </c:cat>
          <c:val>
            <c:numRef>
              <c:f>'TOTAL 2025'!$I$1264:$I$1271</c:f>
              <c:numCache>
                <c:formatCode>0.0%</c:formatCode>
                <c:ptCount val="8"/>
                <c:pt idx="0">
                  <c:v>0.25279100922893716</c:v>
                </c:pt>
                <c:pt idx="1">
                  <c:v>0.25432487904999268</c:v>
                </c:pt>
                <c:pt idx="2">
                  <c:v>0.2615633347392099</c:v>
                </c:pt>
                <c:pt idx="3">
                  <c:v>0.26419999999999999</c:v>
                </c:pt>
                <c:pt idx="4">
                  <c:v>0.27208710960422505</c:v>
                </c:pt>
                <c:pt idx="5">
                  <c:v>0.27407680039258986</c:v>
                </c:pt>
                <c:pt idx="6">
                  <c:v>0.28000000000000003</c:v>
                </c:pt>
                <c:pt idx="7">
                  <c:v>0.28706057926155204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0CC-42F3-B9DA-332782B69EB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139521391"/>
        <c:axId val="1139521871"/>
      </c:barChart>
      <c:catAx>
        <c:axId val="11395213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1139521871"/>
        <c:crosses val="autoZero"/>
        <c:auto val="1"/>
        <c:lblAlgn val="ctr"/>
        <c:lblOffset val="100"/>
        <c:noMultiLvlLbl val="0"/>
      </c:catAx>
      <c:valAx>
        <c:axId val="113952187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113952139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2256452318460193"/>
          <c:y val="0.91180482648002337"/>
          <c:w val="0.5579910323709536"/>
          <c:h val="8.680664916885388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 sz="1200" b="1"/>
              <a:t>GRAU EN ENG. QUÍMICA</a:t>
            </a:r>
            <a:endParaRPr lang="ca-ES" sz="1200" b="1" baseline="0"/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9052396878483832E-2"/>
          <c:y val="0.18861137448410287"/>
          <c:w val="0.90189520624303232"/>
          <c:h val="0.6827140155321709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EPSA!$D$110</c:f>
              <c:strCache>
                <c:ptCount val="1"/>
                <c:pt idx="0">
                  <c:v>% 1ª preferència</c:v>
                </c:pt>
              </c:strCache>
            </c:strRef>
          </c:tx>
          <c:spPr>
            <a:solidFill>
              <a:srgbClr val="5B9BD5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EPSA!$E$109:$G$109</c:f>
              <c:strCache>
                <c:ptCount val="3"/>
                <c:pt idx="0">
                  <c:v>Castellà</c:v>
                </c:pt>
                <c:pt idx="1">
                  <c:v>Valencià</c:v>
                </c:pt>
                <c:pt idx="2">
                  <c:v>Anglés</c:v>
                </c:pt>
              </c:strCache>
            </c:strRef>
          </c:cat>
          <c:val>
            <c:numRef>
              <c:f>EPSA!$N$97:$P$97</c:f>
              <c:numCache>
                <c:formatCode>0.0%</c:formatCode>
                <c:ptCount val="3"/>
                <c:pt idx="0">
                  <c:v>0.76264591439688711</c:v>
                </c:pt>
                <c:pt idx="1">
                  <c:v>0.22178988326848248</c:v>
                </c:pt>
                <c:pt idx="2">
                  <c:v>1.1673151750972763E-2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17-4A85-A844-F4829530FF9C}"/>
            </c:ext>
          </c:extLst>
        </c:ser>
        <c:ser>
          <c:idx val="1"/>
          <c:order val="1"/>
          <c:tx>
            <c:strRef>
              <c:f>EPSA!$D$111</c:f>
              <c:strCache>
                <c:ptCount val="1"/>
                <c:pt idx="0">
                  <c:v>% 2ª preferència</c:v>
                </c:pt>
              </c:strCache>
            </c:strRef>
          </c:tx>
          <c:spPr>
            <a:solidFill>
              <a:srgbClr val="ED7D31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EPSA!$E$109:$G$109</c:f>
              <c:strCache>
                <c:ptCount val="3"/>
                <c:pt idx="0">
                  <c:v>Castellà</c:v>
                </c:pt>
                <c:pt idx="1">
                  <c:v>Valencià</c:v>
                </c:pt>
                <c:pt idx="2">
                  <c:v>Anglés</c:v>
                </c:pt>
              </c:strCache>
            </c:strRef>
          </c:cat>
          <c:val>
            <c:numRef>
              <c:f>EPSA!$Q$97:$S$97</c:f>
              <c:numCache>
                <c:formatCode>0.0%</c:formatCode>
                <c:ptCount val="3"/>
                <c:pt idx="0">
                  <c:v>0.2140077821011673</c:v>
                </c:pt>
                <c:pt idx="1">
                  <c:v>0.42412451361867703</c:v>
                </c:pt>
                <c:pt idx="2">
                  <c:v>0.20622568093385213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117-4A85-A844-F4829530FF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04774623"/>
        <c:axId val="1"/>
      </c:barChart>
      <c:catAx>
        <c:axId val="21047746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out"/>
        <c:minorTickMark val="none"/>
        <c:tickLblPos val="nextTo"/>
        <c:crossAx val="2104774623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1990100230759746"/>
          <c:y val="0.2849477857820964"/>
          <c:w val="0.75640684176222939"/>
          <c:h val="9.3750488635729046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Evolució de preferència del </a:t>
            </a:r>
            <a:r>
              <a:rPr lang="ca-ES" sz="14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valencià</a:t>
            </a:r>
            <a:r>
              <a:rPr lang="ca-E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 a l'EPSA</a:t>
            </a:r>
            <a:endParaRPr lang="ca-E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EPSA!$N$109</c:f>
              <c:strCache>
                <c:ptCount val="1"/>
                <c:pt idx="0">
                  <c:v>1ª preferència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EPSA!$M$111:$M$117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EPSA!$O$111:$O$117</c:f>
              <c:numCache>
                <c:formatCode>0.0%</c:formatCode>
                <c:ptCount val="7"/>
                <c:pt idx="0">
                  <c:v>0.19564115560060821</c:v>
                </c:pt>
                <c:pt idx="1">
                  <c:v>0.17316455696202532</c:v>
                </c:pt>
                <c:pt idx="2">
                  <c:v>0.15804461319411486</c:v>
                </c:pt>
                <c:pt idx="3">
                  <c:v>0.15109251510925151</c:v>
                </c:pt>
                <c:pt idx="4">
                  <c:v>0.15787099684258007</c:v>
                </c:pt>
                <c:pt idx="5">
                  <c:v>0.15053304904051173</c:v>
                </c:pt>
                <c:pt idx="6">
                  <c:v>0.16452344931921331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4FE-427F-A46F-7B4CF27E2D23}"/>
            </c:ext>
          </c:extLst>
        </c:ser>
        <c:ser>
          <c:idx val="1"/>
          <c:order val="1"/>
          <c:tx>
            <c:strRef>
              <c:f>EPSG!$Q$98</c:f>
              <c:strCache>
                <c:ptCount val="1"/>
                <c:pt idx="0">
                  <c:v>2ª preferència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EPSA!$M$111:$M$117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EPSA!$R$111:$R$117</c:f>
              <c:numCache>
                <c:formatCode>0.0%</c:formatCode>
                <c:ptCount val="7"/>
                <c:pt idx="0">
                  <c:v>0.32032437911809425</c:v>
                </c:pt>
                <c:pt idx="1">
                  <c:v>0.33164556962025316</c:v>
                </c:pt>
                <c:pt idx="2">
                  <c:v>0.32225913621262459</c:v>
                </c:pt>
                <c:pt idx="3">
                  <c:v>0.32821943282194327</c:v>
                </c:pt>
                <c:pt idx="4">
                  <c:v>0.33288227334235454</c:v>
                </c:pt>
                <c:pt idx="5">
                  <c:v>0.35991471215351811</c:v>
                </c:pt>
                <c:pt idx="6">
                  <c:v>0.36459909228441756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4FE-427F-A46F-7B4CF27E2D2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127492656"/>
        <c:axId val="2127493136"/>
      </c:barChart>
      <c:catAx>
        <c:axId val="2127492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2127493136"/>
        <c:crosses val="autoZero"/>
        <c:auto val="1"/>
        <c:lblAlgn val="ctr"/>
        <c:lblOffset val="100"/>
        <c:noMultiLvlLbl val="0"/>
      </c:catAx>
      <c:valAx>
        <c:axId val="2127493136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crossAx val="21274926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 sz="1200"/>
              <a:t>Preferència general</a:t>
            </a:r>
            <a:r>
              <a:rPr lang="ca-ES" sz="1200" baseline="0"/>
              <a:t> </a:t>
            </a:r>
            <a:r>
              <a:rPr lang="ca-ES" sz="1200" b="1" baseline="0"/>
              <a:t>ETSIE</a:t>
            </a:r>
            <a:endParaRPr lang="ca-ES" sz="1200" b="0" baseline="0"/>
          </a:p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 sz="1200" baseline="0"/>
              <a:t>25-26</a:t>
            </a:r>
            <a:endParaRPr lang="ca-ES" sz="1200"/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ETSIE!$D$36</c:f>
              <c:strCache>
                <c:ptCount val="1"/>
                <c:pt idx="0">
                  <c:v>% 1ª preferència</c:v>
                </c:pt>
              </c:strCache>
            </c:strRef>
          </c:tx>
          <c:spPr>
            <a:solidFill>
              <a:srgbClr val="5B9BD5"/>
            </a:solidFill>
            <a:ln w="25400">
              <a:noFill/>
            </a:ln>
          </c:spPr>
          <c:invertIfNegative val="0"/>
          <c:dLbls>
            <c:numFmt formatCode="0.0%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ETSIE!$E$36:$G$36</c:f>
              <c:numCache>
                <c:formatCode>0.00%</c:formatCode>
                <c:ptCount val="3"/>
                <c:pt idx="0">
                  <c:v>0.89560894780447386</c:v>
                </c:pt>
                <c:pt idx="1">
                  <c:v>8.2021541010770499E-2</c:v>
                </c:pt>
                <c:pt idx="2">
                  <c:v>1.9884009942004972E-2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ETSIE!#REF!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2AC7-4501-8381-94295CE37606}"/>
            </c:ext>
          </c:extLst>
        </c:ser>
        <c:ser>
          <c:idx val="1"/>
          <c:order val="1"/>
          <c:tx>
            <c:strRef>
              <c:f>ETSIE!$D$37</c:f>
              <c:strCache>
                <c:ptCount val="1"/>
                <c:pt idx="0">
                  <c:v>% 2ª preferència</c:v>
                </c:pt>
              </c:strCache>
            </c:strRef>
          </c:tx>
          <c:spPr>
            <a:solidFill>
              <a:srgbClr val="ED7D31"/>
            </a:solidFill>
            <a:ln w="25400">
              <a:noFill/>
            </a:ln>
          </c:spPr>
          <c:invertIfNegative val="0"/>
          <c:dLbls>
            <c:numFmt formatCode="0.0%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ETSIE!$E$37:$G$37</c:f>
              <c:numCache>
                <c:formatCode>0.00%</c:formatCode>
                <c:ptCount val="3"/>
                <c:pt idx="0">
                  <c:v>9.196354598177299E-2</c:v>
                </c:pt>
                <c:pt idx="1">
                  <c:v>0.39188069594034797</c:v>
                </c:pt>
                <c:pt idx="2">
                  <c:v>0.29080364540182269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ETSIE!#REF!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2AC7-4501-8381-94295CE376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95410255"/>
        <c:axId val="1"/>
      </c:barChart>
      <c:catAx>
        <c:axId val="20954102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crossAx val="2095410255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 sz="1200"/>
              <a:t>Històric de preferències </a:t>
            </a:r>
            <a:r>
              <a:rPr lang="ca-ES" sz="1200" b="1"/>
              <a:t>ETSEE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0527905499415336E-2"/>
          <c:y val="0.12326796409639122"/>
          <c:w val="0.93894418900116927"/>
          <c:h val="0.649549998278493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ETSIE!$M$38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2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(ETSIE!$N$28:$S$36,ETSIE!$N$38:$S$43)</c:f>
              <c:strCache>
                <c:ptCount val="12"/>
                <c:pt idx="0">
                  <c:v>Castellà</c:v>
                </c:pt>
                <c:pt idx="1">
                  <c:v>Valencià</c:v>
                </c:pt>
                <c:pt idx="2">
                  <c:v>Anglés</c:v>
                </c:pt>
                <c:pt idx="3">
                  <c:v>Castellà</c:v>
                </c:pt>
                <c:pt idx="4">
                  <c:v>Valencià</c:v>
                </c:pt>
                <c:pt idx="5">
                  <c:v>Anglés</c:v>
                </c:pt>
                <c:pt idx="6">
                  <c:v>89,6%</c:v>
                </c:pt>
                <c:pt idx="7">
                  <c:v>8,2%</c:v>
                </c:pt>
                <c:pt idx="8">
                  <c:v>2,0%</c:v>
                </c:pt>
                <c:pt idx="9">
                  <c:v>9,2%</c:v>
                </c:pt>
                <c:pt idx="10">
                  <c:v>39,2%</c:v>
                </c:pt>
                <c:pt idx="11">
                  <c:v>29,1%</c:v>
                </c:pt>
              </c:strCache>
            </c:strRef>
          </c:cat>
          <c:val>
            <c:numRef>
              <c:f>ETSIE!$N$38:$S$38</c:f>
              <c:numCache>
                <c:formatCode>0.0%</c:formatCode>
                <c:ptCount val="6"/>
                <c:pt idx="0">
                  <c:v>0.88109161793372315</c:v>
                </c:pt>
                <c:pt idx="1">
                  <c:v>9.1617933723196876E-2</c:v>
                </c:pt>
                <c:pt idx="2">
                  <c:v>2.7290448343079921E-2</c:v>
                </c:pt>
                <c:pt idx="3">
                  <c:v>0.10526315789473684</c:v>
                </c:pt>
                <c:pt idx="4">
                  <c:v>0.37231968810916177</c:v>
                </c:pt>
                <c:pt idx="5">
                  <c:v>0.30604288499025339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00-4F5F-92E9-5B8B67D88849}"/>
            </c:ext>
          </c:extLst>
        </c:ser>
        <c:ser>
          <c:idx val="1"/>
          <c:order val="1"/>
          <c:tx>
            <c:strRef>
              <c:f>ETSIE!$M$39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(ETSIE!$N$28:$S$36,ETSIE!$N$38:$S$43)</c:f>
              <c:strCache>
                <c:ptCount val="12"/>
                <c:pt idx="0">
                  <c:v>Castellà</c:v>
                </c:pt>
                <c:pt idx="1">
                  <c:v>Valencià</c:v>
                </c:pt>
                <c:pt idx="2">
                  <c:v>Anglés</c:v>
                </c:pt>
                <c:pt idx="3">
                  <c:v>Castellà</c:v>
                </c:pt>
                <c:pt idx="4">
                  <c:v>Valencià</c:v>
                </c:pt>
                <c:pt idx="5">
                  <c:v>Anglés</c:v>
                </c:pt>
                <c:pt idx="6">
                  <c:v>89,6%</c:v>
                </c:pt>
                <c:pt idx="7">
                  <c:v>8,2%</c:v>
                </c:pt>
                <c:pt idx="8">
                  <c:v>2,0%</c:v>
                </c:pt>
                <c:pt idx="9">
                  <c:v>9,2%</c:v>
                </c:pt>
                <c:pt idx="10">
                  <c:v>39,2%</c:v>
                </c:pt>
                <c:pt idx="11">
                  <c:v>29,1%</c:v>
                </c:pt>
              </c:strCache>
            </c:strRef>
          </c:cat>
          <c:val>
            <c:numRef>
              <c:f>ETSIE!$N$39:$S$39</c:f>
              <c:numCache>
                <c:formatCode>0.0%</c:formatCode>
                <c:ptCount val="6"/>
                <c:pt idx="0">
                  <c:v>0.87183544303797467</c:v>
                </c:pt>
                <c:pt idx="1">
                  <c:v>9.1772151898734181E-2</c:v>
                </c:pt>
                <c:pt idx="2">
                  <c:v>3.4810126582278479E-2</c:v>
                </c:pt>
                <c:pt idx="3">
                  <c:v>0.11075949367088607</c:v>
                </c:pt>
                <c:pt idx="4">
                  <c:v>0.36075949367088606</c:v>
                </c:pt>
                <c:pt idx="5">
                  <c:v>0.29588607594936711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400-4F5F-92E9-5B8B67D88849}"/>
            </c:ext>
          </c:extLst>
        </c:ser>
        <c:ser>
          <c:idx val="2"/>
          <c:order val="2"/>
          <c:tx>
            <c:strRef>
              <c:f>ETSIE!$M$40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ED7D31"/>
            </a:solidFill>
            <a:ln w="25400">
              <a:noFill/>
            </a:ln>
          </c:spPr>
          <c:invertIfNegative val="0"/>
          <c:cat>
            <c:strRef>
              <c:f>(ETSIE!$N$28:$S$36,ETSIE!$N$38:$S$43)</c:f>
              <c:strCache>
                <c:ptCount val="12"/>
                <c:pt idx="0">
                  <c:v>Castellà</c:v>
                </c:pt>
                <c:pt idx="1">
                  <c:v>Valencià</c:v>
                </c:pt>
                <c:pt idx="2">
                  <c:v>Anglés</c:v>
                </c:pt>
                <c:pt idx="3">
                  <c:v>Castellà</c:v>
                </c:pt>
                <c:pt idx="4">
                  <c:v>Valencià</c:v>
                </c:pt>
                <c:pt idx="5">
                  <c:v>Anglés</c:v>
                </c:pt>
                <c:pt idx="6">
                  <c:v>89,6%</c:v>
                </c:pt>
                <c:pt idx="7">
                  <c:v>8,2%</c:v>
                </c:pt>
                <c:pt idx="8">
                  <c:v>2,0%</c:v>
                </c:pt>
                <c:pt idx="9">
                  <c:v>9,2%</c:v>
                </c:pt>
                <c:pt idx="10">
                  <c:v>39,2%</c:v>
                </c:pt>
                <c:pt idx="11">
                  <c:v>29,1%</c:v>
                </c:pt>
              </c:strCache>
            </c:strRef>
          </c:cat>
          <c:val>
            <c:numRef>
              <c:f>ETSIE!$N$40:$S$40</c:f>
              <c:numCache>
                <c:formatCode>0.0%</c:formatCode>
                <c:ptCount val="6"/>
                <c:pt idx="0">
                  <c:v>0.87213997308209956</c:v>
                </c:pt>
                <c:pt idx="1">
                  <c:v>9.8250336473755043E-2</c:v>
                </c:pt>
                <c:pt idx="2">
                  <c:v>2.826379542395693E-2</c:v>
                </c:pt>
                <c:pt idx="3">
                  <c:v>0.11574697173620457</c:v>
                </c:pt>
                <c:pt idx="4">
                  <c:v>0.35935397039030953</c:v>
                </c:pt>
                <c:pt idx="5">
                  <c:v>0.30013458950201882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400-4F5F-92E9-5B8B67D88849}"/>
            </c:ext>
          </c:extLst>
        </c:ser>
        <c:ser>
          <c:idx val="3"/>
          <c:order val="3"/>
          <c:tx>
            <c:strRef>
              <c:f>ETSIE!$M$41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(ETSIE!$N$28:$S$36,ETSIE!$N$38:$S$43)</c:f>
              <c:strCache>
                <c:ptCount val="12"/>
                <c:pt idx="0">
                  <c:v>Castellà</c:v>
                </c:pt>
                <c:pt idx="1">
                  <c:v>Valencià</c:v>
                </c:pt>
                <c:pt idx="2">
                  <c:v>Anglés</c:v>
                </c:pt>
                <c:pt idx="3">
                  <c:v>Castellà</c:v>
                </c:pt>
                <c:pt idx="4">
                  <c:v>Valencià</c:v>
                </c:pt>
                <c:pt idx="5">
                  <c:v>Anglés</c:v>
                </c:pt>
                <c:pt idx="6">
                  <c:v>89,6%</c:v>
                </c:pt>
                <c:pt idx="7">
                  <c:v>8,2%</c:v>
                </c:pt>
                <c:pt idx="8">
                  <c:v>2,0%</c:v>
                </c:pt>
                <c:pt idx="9">
                  <c:v>9,2%</c:v>
                </c:pt>
                <c:pt idx="10">
                  <c:v>39,2%</c:v>
                </c:pt>
                <c:pt idx="11">
                  <c:v>29,1%</c:v>
                </c:pt>
              </c:strCache>
            </c:strRef>
          </c:cat>
          <c:val>
            <c:numRef>
              <c:f>ETSIE!$N$41:$S$41</c:f>
              <c:numCache>
                <c:formatCode>0.0%</c:formatCode>
                <c:ptCount val="6"/>
                <c:pt idx="0">
                  <c:v>0.89569160997732422</c:v>
                </c:pt>
                <c:pt idx="1">
                  <c:v>7.2562358276643993E-2</c:v>
                </c:pt>
                <c:pt idx="2">
                  <c:v>2.834467120181406E-2</c:v>
                </c:pt>
                <c:pt idx="3">
                  <c:v>9.297052154195011E-2</c:v>
                </c:pt>
                <c:pt idx="4">
                  <c:v>0.391156462585034</c:v>
                </c:pt>
                <c:pt idx="5">
                  <c:v>0.29818594104308388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400-4F5F-92E9-5B8B67D88849}"/>
            </c:ext>
          </c:extLst>
        </c:ser>
        <c:ser>
          <c:idx val="4"/>
          <c:order val="4"/>
          <c:tx>
            <c:strRef>
              <c:f>ETSIE!$M$42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2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(ETSIE!$N$28:$S$36,ETSIE!$N$38:$S$43)</c:f>
              <c:strCache>
                <c:ptCount val="12"/>
                <c:pt idx="0">
                  <c:v>Castellà</c:v>
                </c:pt>
                <c:pt idx="1">
                  <c:v>Valencià</c:v>
                </c:pt>
                <c:pt idx="2">
                  <c:v>Anglés</c:v>
                </c:pt>
                <c:pt idx="3">
                  <c:v>Castellà</c:v>
                </c:pt>
                <c:pt idx="4">
                  <c:v>Valencià</c:v>
                </c:pt>
                <c:pt idx="5">
                  <c:v>Anglés</c:v>
                </c:pt>
                <c:pt idx="6">
                  <c:v>89,6%</c:v>
                </c:pt>
                <c:pt idx="7">
                  <c:v>8,2%</c:v>
                </c:pt>
                <c:pt idx="8">
                  <c:v>2,0%</c:v>
                </c:pt>
                <c:pt idx="9">
                  <c:v>9,2%</c:v>
                </c:pt>
                <c:pt idx="10">
                  <c:v>39,2%</c:v>
                </c:pt>
                <c:pt idx="11">
                  <c:v>29,1%</c:v>
                </c:pt>
              </c:strCache>
            </c:strRef>
          </c:cat>
          <c:val>
            <c:numRef>
              <c:f>ETSIE!$N$42:$S$42</c:f>
              <c:numCache>
                <c:formatCode>0.0%</c:formatCode>
                <c:ptCount val="6"/>
                <c:pt idx="0">
                  <c:v>0.90607210626185963</c:v>
                </c:pt>
                <c:pt idx="1">
                  <c:v>6.9259962049335863E-2</c:v>
                </c:pt>
                <c:pt idx="2">
                  <c:v>2.4667931688804556E-2</c:v>
                </c:pt>
                <c:pt idx="3">
                  <c:v>8.3491461100569264E-2</c:v>
                </c:pt>
                <c:pt idx="4">
                  <c:v>0.39753320683111953</c:v>
                </c:pt>
                <c:pt idx="5">
                  <c:v>0.28462998102466791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400-4F5F-92E9-5B8B67D88849}"/>
            </c:ext>
          </c:extLst>
        </c:ser>
        <c:ser>
          <c:idx val="5"/>
          <c:order val="5"/>
          <c:tx>
            <c:strRef>
              <c:f>ETSIE!$M$43</c:f>
              <c:strCache>
                <c:ptCount val="1"/>
                <c:pt idx="0">
                  <c:v>2025</c:v>
                </c:pt>
              </c:strCache>
            </c:strRef>
          </c:tx>
          <c:invertIfNegative val="0"/>
          <c:cat>
            <c:strRef>
              <c:f>(ETSIE!$N$28:$S$36,ETSIE!$N$38:$S$43)</c:f>
              <c:strCache>
                <c:ptCount val="12"/>
                <c:pt idx="0">
                  <c:v>Castellà</c:v>
                </c:pt>
                <c:pt idx="1">
                  <c:v>Valencià</c:v>
                </c:pt>
                <c:pt idx="2">
                  <c:v>Anglés</c:v>
                </c:pt>
                <c:pt idx="3">
                  <c:v>Castellà</c:v>
                </c:pt>
                <c:pt idx="4">
                  <c:v>Valencià</c:v>
                </c:pt>
                <c:pt idx="5">
                  <c:v>Anglés</c:v>
                </c:pt>
                <c:pt idx="6">
                  <c:v>89,6%</c:v>
                </c:pt>
                <c:pt idx="7">
                  <c:v>8,2%</c:v>
                </c:pt>
                <c:pt idx="8">
                  <c:v>2,0%</c:v>
                </c:pt>
                <c:pt idx="9">
                  <c:v>9,2%</c:v>
                </c:pt>
                <c:pt idx="10">
                  <c:v>39,2%</c:v>
                </c:pt>
                <c:pt idx="11">
                  <c:v>29,1%</c:v>
                </c:pt>
              </c:strCache>
            </c:strRef>
          </c:cat>
          <c:val>
            <c:numRef>
              <c:f>ETSIE!$N$43:$S$43</c:f>
              <c:numCache>
                <c:formatCode>0.0%</c:formatCode>
                <c:ptCount val="6"/>
                <c:pt idx="0">
                  <c:v>0.89560894780447386</c:v>
                </c:pt>
                <c:pt idx="1">
                  <c:v>8.2021541010770499E-2</c:v>
                </c:pt>
                <c:pt idx="2">
                  <c:v>1.9884009942004972E-2</c:v>
                </c:pt>
                <c:pt idx="3">
                  <c:v>9.196354598177299E-2</c:v>
                </c:pt>
                <c:pt idx="4">
                  <c:v>0.39188069594034797</c:v>
                </c:pt>
                <c:pt idx="5">
                  <c:v>0.29080364540182269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B39-471A-8347-D92235DE32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95389135"/>
        <c:axId val="1"/>
      </c:barChart>
      <c:catAx>
        <c:axId val="20953891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out"/>
        <c:minorTickMark val="none"/>
        <c:tickLblPos val="nextTo"/>
        <c:crossAx val="2095389135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5727974628171481"/>
          <c:y val="0.1536720470636927"/>
          <c:w val="0.50105358705161851"/>
          <c:h val="9.8995055651634092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05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 sz="105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% de demanda del </a:t>
            </a:r>
            <a:r>
              <a:rPr lang="ca-ES" sz="105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valencià</a:t>
            </a:r>
            <a:r>
              <a:rPr lang="ca-ES" sz="105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 a l'Esc. Tècnica</a:t>
            </a:r>
          </a:p>
          <a:p>
            <a:pPr algn="l">
              <a:defRPr sz="1050"/>
            </a:pPr>
            <a:r>
              <a:rPr lang="ca-ES" sz="105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Superior d'Eng. de l'Edificació</a:t>
            </a:r>
          </a:p>
        </c:rich>
      </c:tx>
      <c:layout>
        <c:manualLayout>
          <c:xMode val="edge"/>
          <c:yMode val="edge"/>
          <c:x val="2.1367891513560798E-2"/>
          <c:y val="3.70370370370370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05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>
        <c:manualLayout>
          <c:layoutTarget val="inner"/>
          <c:xMode val="edge"/>
          <c:yMode val="edge"/>
          <c:x val="3.2428258967629041E-2"/>
          <c:y val="0.16342592592592592"/>
          <c:w val="0.93701618547681542"/>
          <c:h val="0.716234324876057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EPSA!$N$109</c:f>
              <c:strCache>
                <c:ptCount val="1"/>
                <c:pt idx="0">
                  <c:v>1ª preferència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EPSA!$M$111:$M$117</c15:sqref>
                  </c15:fullRef>
                </c:ext>
              </c:extLst>
              <c:f>EPSA!$M$112:$M$117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ETSIE!$O$37:$O$43</c15:sqref>
                  </c15:fullRef>
                </c:ext>
              </c:extLst>
              <c:f>ETSIE!$O$38:$O$43</c:f>
              <c:numCache>
                <c:formatCode>0.0%</c:formatCode>
                <c:ptCount val="6"/>
                <c:pt idx="0">
                  <c:v>9.1617933723196876E-2</c:v>
                </c:pt>
                <c:pt idx="1">
                  <c:v>9.1772151898734181E-2</c:v>
                </c:pt>
                <c:pt idx="2">
                  <c:v>9.8250336473755043E-2</c:v>
                </c:pt>
                <c:pt idx="3">
                  <c:v>7.2562358276643993E-2</c:v>
                </c:pt>
                <c:pt idx="4">
                  <c:v>6.9259962049335863E-2</c:v>
                </c:pt>
                <c:pt idx="5">
                  <c:v>8.2021541010770499E-2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1AC-4890-B64F-70BBCD6D8C46}"/>
            </c:ext>
          </c:extLst>
        </c:ser>
        <c:ser>
          <c:idx val="1"/>
          <c:order val="1"/>
          <c:tx>
            <c:strRef>
              <c:f>EPSG!$Q$98</c:f>
              <c:strCache>
                <c:ptCount val="1"/>
                <c:pt idx="0">
                  <c:v>2ª preferència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EPSA!$M$111:$M$117</c15:sqref>
                  </c15:fullRef>
                </c:ext>
              </c:extLst>
              <c:f>EPSA!$M$112:$M$117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ETSIE!$R$37:$R$43</c15:sqref>
                  </c15:fullRef>
                </c:ext>
              </c:extLst>
              <c:f>ETSIE!$R$38:$R$43</c:f>
              <c:numCache>
                <c:formatCode>0.0%</c:formatCode>
                <c:ptCount val="6"/>
                <c:pt idx="0">
                  <c:v>0.37231968810916177</c:v>
                </c:pt>
                <c:pt idx="1">
                  <c:v>0.36075949367088606</c:v>
                </c:pt>
                <c:pt idx="2">
                  <c:v>0.35935397039030953</c:v>
                </c:pt>
                <c:pt idx="3">
                  <c:v>0.391156462585034</c:v>
                </c:pt>
                <c:pt idx="4">
                  <c:v>0.39753320683111953</c:v>
                </c:pt>
                <c:pt idx="5">
                  <c:v>0.39188069594034797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1AC-4890-B64F-70BBCD6D8C4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127492656"/>
        <c:axId val="2127493136"/>
      </c:barChart>
      <c:catAx>
        <c:axId val="2127492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2127493136"/>
        <c:crosses val="autoZero"/>
        <c:auto val="1"/>
        <c:lblAlgn val="ctr"/>
        <c:lblOffset val="100"/>
        <c:noMultiLvlLbl val="0"/>
      </c:catAx>
      <c:valAx>
        <c:axId val="2127493136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crossAx val="21274926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3318853893263347"/>
          <c:y val="2.8355934674832269E-2"/>
          <c:w val="0.21973403324584428"/>
          <c:h val="0.1290514727325750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 sz="1100" b="0" i="0" u="none" strike="noStrike" baseline="0">
                <a:effectLst/>
              </a:rPr>
              <a:t>Preferència general </a:t>
            </a:r>
            <a:r>
              <a:rPr lang="ca-ES" sz="1100" b="1" i="0" u="none" strike="noStrike" baseline="0">
                <a:effectLst/>
              </a:rPr>
              <a:t>ETSEGCT</a:t>
            </a:r>
            <a:r>
              <a:rPr lang="ca-ES" sz="1100" b="0" i="0" u="none" strike="noStrike" baseline="0">
                <a:effectLst/>
              </a:rPr>
              <a:t> 25-26 </a:t>
            </a:r>
            <a:endParaRPr lang="ca-ES" sz="1100"/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ETSEGCT!$D$32</c:f>
              <c:strCache>
                <c:ptCount val="1"/>
                <c:pt idx="0">
                  <c:v>% 1ª preferència</c:v>
                </c:pt>
              </c:strCache>
            </c:strRef>
          </c:tx>
          <c:spPr>
            <a:solidFill>
              <a:srgbClr val="5B9BD5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ETSEGCT!$E$31:$G$31</c:f>
              <c:strCache>
                <c:ptCount val="3"/>
                <c:pt idx="0">
                  <c:v>Castellà</c:v>
                </c:pt>
                <c:pt idx="1">
                  <c:v>Valencià</c:v>
                </c:pt>
                <c:pt idx="2">
                  <c:v>Anglés</c:v>
                </c:pt>
              </c:strCache>
            </c:strRef>
          </c:cat>
          <c:val>
            <c:numRef>
              <c:f>ETSEGCT!$E$32:$G$32</c:f>
              <c:numCache>
                <c:formatCode>0.0%</c:formatCode>
                <c:ptCount val="3"/>
                <c:pt idx="0">
                  <c:v>0.90487804878048783</c:v>
                </c:pt>
                <c:pt idx="1">
                  <c:v>4.1463414634146344E-2</c:v>
                </c:pt>
                <c:pt idx="2">
                  <c:v>3.4146341463414637E-2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EA0-4660-A6A3-245CD47E2B7C}"/>
            </c:ext>
          </c:extLst>
        </c:ser>
        <c:ser>
          <c:idx val="1"/>
          <c:order val="1"/>
          <c:tx>
            <c:strRef>
              <c:f>ETSEGCT!$D$33</c:f>
              <c:strCache>
                <c:ptCount val="1"/>
                <c:pt idx="0">
                  <c:v>% 2ª preferència</c:v>
                </c:pt>
              </c:strCache>
            </c:strRef>
          </c:tx>
          <c:spPr>
            <a:solidFill>
              <a:srgbClr val="ED7D31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ETSEGCT!$E$31:$G$31</c:f>
              <c:strCache>
                <c:ptCount val="3"/>
                <c:pt idx="0">
                  <c:v>Castellà</c:v>
                </c:pt>
                <c:pt idx="1">
                  <c:v>Valencià</c:v>
                </c:pt>
                <c:pt idx="2">
                  <c:v>Anglés</c:v>
                </c:pt>
              </c:strCache>
            </c:strRef>
          </c:cat>
          <c:val>
            <c:numRef>
              <c:f>ETSEGCT!$E$33:$G$33</c:f>
              <c:numCache>
                <c:formatCode>0.0%</c:formatCode>
                <c:ptCount val="3"/>
                <c:pt idx="0">
                  <c:v>6.097560975609756E-2</c:v>
                </c:pt>
                <c:pt idx="1">
                  <c:v>0.31463414634146342</c:v>
                </c:pt>
                <c:pt idx="2">
                  <c:v>0.39268292682926831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EA0-4660-A6A3-245CD47E2B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66754799"/>
        <c:axId val="1"/>
      </c:barChart>
      <c:catAx>
        <c:axId val="2667547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crossAx val="2667547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 sz="1200"/>
              <a:t>Històric de preferències </a:t>
            </a:r>
            <a:r>
              <a:rPr lang="ca-ES" sz="1200" b="1"/>
              <a:t>ETSEGCT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0555555555555555E-2"/>
          <c:y val="0.16041666666666668"/>
          <c:w val="0.93888888888888888"/>
          <c:h val="0.6071899383617771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ETSEGCT!$M$34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2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ETSEGCT!$N$31:$S$32</c:f>
              <c:multiLvlStrCache>
                <c:ptCount val="6"/>
                <c:lvl>
                  <c:pt idx="0">
                    <c:v>Castellà</c:v>
                  </c:pt>
                  <c:pt idx="1">
                    <c:v>Valencià</c:v>
                  </c:pt>
                  <c:pt idx="2">
                    <c:v>Anglés</c:v>
                  </c:pt>
                  <c:pt idx="3">
                    <c:v>Castellà</c:v>
                  </c:pt>
                  <c:pt idx="4">
                    <c:v>Valencià</c:v>
                  </c:pt>
                  <c:pt idx="5">
                    <c:v>Anglés</c:v>
                  </c:pt>
                </c:lvl>
                <c:lvl>
                  <c:pt idx="0">
                    <c:v>1ª preferència</c:v>
                  </c:pt>
                  <c:pt idx="3">
                    <c:v>2ª preferència</c:v>
                  </c:pt>
                </c:lvl>
              </c:multiLvlStrCache>
            </c:multiLvlStrRef>
          </c:cat>
          <c:val>
            <c:numRef>
              <c:f>ETSEGCT!$N$34:$S$34</c:f>
              <c:numCache>
                <c:formatCode>0.0%</c:formatCode>
                <c:ptCount val="6"/>
                <c:pt idx="0">
                  <c:v>0.88039867109634551</c:v>
                </c:pt>
                <c:pt idx="1">
                  <c:v>8.6378737541528236E-2</c:v>
                </c:pt>
                <c:pt idx="2">
                  <c:v>2.6578073089700997E-2</c:v>
                </c:pt>
                <c:pt idx="3">
                  <c:v>8.9700996677740868E-2</c:v>
                </c:pt>
                <c:pt idx="4">
                  <c:v>0.34219269102990035</c:v>
                </c:pt>
                <c:pt idx="5">
                  <c:v>0.34883720930232559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D7-4886-85D4-A2B968AFE1A2}"/>
            </c:ext>
          </c:extLst>
        </c:ser>
        <c:ser>
          <c:idx val="1"/>
          <c:order val="1"/>
          <c:tx>
            <c:strRef>
              <c:f>ETSEGCT!$M$35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ETSEGCT!$N$31:$S$32</c:f>
              <c:multiLvlStrCache>
                <c:ptCount val="6"/>
                <c:lvl>
                  <c:pt idx="0">
                    <c:v>Castellà</c:v>
                  </c:pt>
                  <c:pt idx="1">
                    <c:v>Valencià</c:v>
                  </c:pt>
                  <c:pt idx="2">
                    <c:v>Anglés</c:v>
                  </c:pt>
                  <c:pt idx="3">
                    <c:v>Castellà</c:v>
                  </c:pt>
                  <c:pt idx="4">
                    <c:v>Valencià</c:v>
                  </c:pt>
                  <c:pt idx="5">
                    <c:v>Anglés</c:v>
                  </c:pt>
                </c:lvl>
                <c:lvl>
                  <c:pt idx="0">
                    <c:v>1ª preferència</c:v>
                  </c:pt>
                  <c:pt idx="3">
                    <c:v>2ª preferència</c:v>
                  </c:pt>
                </c:lvl>
              </c:multiLvlStrCache>
            </c:multiLvlStrRef>
          </c:cat>
          <c:val>
            <c:numRef>
              <c:f>ETSEGCT!$N$35:$S$35</c:f>
              <c:numCache>
                <c:formatCode>0.0%</c:formatCode>
                <c:ptCount val="6"/>
                <c:pt idx="0">
                  <c:v>0.87164179104477613</c:v>
                </c:pt>
                <c:pt idx="1">
                  <c:v>6.8656716417910449E-2</c:v>
                </c:pt>
                <c:pt idx="2">
                  <c:v>4.7761194029850747E-2</c:v>
                </c:pt>
                <c:pt idx="3">
                  <c:v>0.10149253731343283</c:v>
                </c:pt>
                <c:pt idx="4">
                  <c:v>0.38507462686567162</c:v>
                </c:pt>
                <c:pt idx="5">
                  <c:v>0.30149253731343284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DD7-4886-85D4-A2B968AFE1A2}"/>
            </c:ext>
          </c:extLst>
        </c:ser>
        <c:ser>
          <c:idx val="2"/>
          <c:order val="2"/>
          <c:tx>
            <c:strRef>
              <c:f>ETSEGCT!$M$36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ED7D31"/>
            </a:solidFill>
            <a:ln w="25400">
              <a:noFill/>
            </a:ln>
          </c:spPr>
          <c:invertIfNegative val="0"/>
          <c:cat>
            <c:multiLvlStrRef>
              <c:f>ETSEGCT!$N$31:$S$32</c:f>
              <c:multiLvlStrCache>
                <c:ptCount val="6"/>
                <c:lvl>
                  <c:pt idx="0">
                    <c:v>Castellà</c:v>
                  </c:pt>
                  <c:pt idx="1">
                    <c:v>Valencià</c:v>
                  </c:pt>
                  <c:pt idx="2">
                    <c:v>Anglés</c:v>
                  </c:pt>
                  <c:pt idx="3">
                    <c:v>Castellà</c:v>
                  </c:pt>
                  <c:pt idx="4">
                    <c:v>Valencià</c:v>
                  </c:pt>
                  <c:pt idx="5">
                    <c:v>Anglés</c:v>
                  </c:pt>
                </c:lvl>
                <c:lvl>
                  <c:pt idx="0">
                    <c:v>1ª preferència</c:v>
                  </c:pt>
                  <c:pt idx="3">
                    <c:v>2ª preferència</c:v>
                  </c:pt>
                </c:lvl>
              </c:multiLvlStrCache>
            </c:multiLvlStrRef>
          </c:cat>
          <c:val>
            <c:numRef>
              <c:f>ETSEGCT!$N$36:$S$36</c:f>
              <c:numCache>
                <c:formatCode>0.0%</c:formatCode>
                <c:ptCount val="6"/>
                <c:pt idx="0">
                  <c:v>0.90434782608695652</c:v>
                </c:pt>
                <c:pt idx="1">
                  <c:v>5.2173913043478258E-2</c:v>
                </c:pt>
                <c:pt idx="2">
                  <c:v>3.7681159420289857E-2</c:v>
                </c:pt>
                <c:pt idx="3">
                  <c:v>7.5362318840579715E-2</c:v>
                </c:pt>
                <c:pt idx="4">
                  <c:v>0.30724637681159422</c:v>
                </c:pt>
                <c:pt idx="5">
                  <c:v>0.38840579710144929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DD7-4886-85D4-A2B968AFE1A2}"/>
            </c:ext>
          </c:extLst>
        </c:ser>
        <c:ser>
          <c:idx val="3"/>
          <c:order val="3"/>
          <c:tx>
            <c:strRef>
              <c:f>ETSEGCT!$M$37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ETSEGCT!$N$31:$S$32</c:f>
              <c:multiLvlStrCache>
                <c:ptCount val="6"/>
                <c:lvl>
                  <c:pt idx="0">
                    <c:v>Castellà</c:v>
                  </c:pt>
                  <c:pt idx="1">
                    <c:v>Valencià</c:v>
                  </c:pt>
                  <c:pt idx="2">
                    <c:v>Anglés</c:v>
                  </c:pt>
                  <c:pt idx="3">
                    <c:v>Castellà</c:v>
                  </c:pt>
                  <c:pt idx="4">
                    <c:v>Valencià</c:v>
                  </c:pt>
                  <c:pt idx="5">
                    <c:v>Anglés</c:v>
                  </c:pt>
                </c:lvl>
                <c:lvl>
                  <c:pt idx="0">
                    <c:v>1ª preferència</c:v>
                  </c:pt>
                  <c:pt idx="3">
                    <c:v>2ª preferència</c:v>
                  </c:pt>
                </c:lvl>
              </c:multiLvlStrCache>
            </c:multiLvlStrRef>
          </c:cat>
          <c:val>
            <c:numRef>
              <c:f>ETSEGCT!$N$37:$S$37</c:f>
              <c:numCache>
                <c:formatCode>0.0%</c:formatCode>
                <c:ptCount val="6"/>
                <c:pt idx="0">
                  <c:v>0.87464387464387461</c:v>
                </c:pt>
                <c:pt idx="1">
                  <c:v>4.5584045584045586E-2</c:v>
                </c:pt>
                <c:pt idx="2">
                  <c:v>7.1225071225071226E-2</c:v>
                </c:pt>
                <c:pt idx="3">
                  <c:v>0.10541310541310542</c:v>
                </c:pt>
                <c:pt idx="4">
                  <c:v>0.29629629629629628</c:v>
                </c:pt>
                <c:pt idx="5">
                  <c:v>0.38746438746438744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DD7-4886-85D4-A2B968AFE1A2}"/>
            </c:ext>
          </c:extLst>
        </c:ser>
        <c:ser>
          <c:idx val="4"/>
          <c:order val="4"/>
          <c:tx>
            <c:strRef>
              <c:f>ETSIE!$M$42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2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ETSEGCT!$N$31:$S$32</c:f>
              <c:multiLvlStrCache>
                <c:ptCount val="6"/>
                <c:lvl>
                  <c:pt idx="0">
                    <c:v>Castellà</c:v>
                  </c:pt>
                  <c:pt idx="1">
                    <c:v>Valencià</c:v>
                  </c:pt>
                  <c:pt idx="2">
                    <c:v>Anglés</c:v>
                  </c:pt>
                  <c:pt idx="3">
                    <c:v>Castellà</c:v>
                  </c:pt>
                  <c:pt idx="4">
                    <c:v>Valencià</c:v>
                  </c:pt>
                  <c:pt idx="5">
                    <c:v>Anglés</c:v>
                  </c:pt>
                </c:lvl>
                <c:lvl>
                  <c:pt idx="0">
                    <c:v>1ª preferència</c:v>
                  </c:pt>
                  <c:pt idx="3">
                    <c:v>2ª preferència</c:v>
                  </c:pt>
                </c:lvl>
              </c:multiLvlStrCache>
            </c:multiLvlStrRef>
          </c:cat>
          <c:val>
            <c:numRef>
              <c:f>ETSEGCT!$N$38:$S$38</c:f>
              <c:numCache>
                <c:formatCode>0.0%</c:formatCode>
                <c:ptCount val="6"/>
                <c:pt idx="0">
                  <c:v>0.9196891191709845</c:v>
                </c:pt>
                <c:pt idx="1">
                  <c:v>4.6632124352331605E-2</c:v>
                </c:pt>
                <c:pt idx="2">
                  <c:v>3.367875647668394E-2</c:v>
                </c:pt>
                <c:pt idx="3">
                  <c:v>6.4766839378238336E-2</c:v>
                </c:pt>
                <c:pt idx="4">
                  <c:v>0.31865284974093266</c:v>
                </c:pt>
                <c:pt idx="5">
                  <c:v>0.43782383419689119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DD7-4886-85D4-A2B968AFE1A2}"/>
            </c:ext>
          </c:extLst>
        </c:ser>
        <c:ser>
          <c:idx val="5"/>
          <c:order val="5"/>
          <c:tx>
            <c:strRef>
              <c:f>ETSEGCT!$M$39</c:f>
              <c:strCache>
                <c:ptCount val="1"/>
                <c:pt idx="0">
                  <c:v>2025</c:v>
                </c:pt>
              </c:strCache>
            </c:strRef>
          </c:tx>
          <c:invertIfNegative val="0"/>
          <c:val>
            <c:numRef>
              <c:f>ETSEGCT!$N$39:$S$39</c:f>
              <c:numCache>
                <c:formatCode>0.0%</c:formatCode>
                <c:ptCount val="6"/>
                <c:pt idx="0">
                  <c:v>0.90487804878048783</c:v>
                </c:pt>
                <c:pt idx="1">
                  <c:v>4.1463414634146344E-2</c:v>
                </c:pt>
                <c:pt idx="2">
                  <c:v>3.4146341463414637E-2</c:v>
                </c:pt>
                <c:pt idx="3">
                  <c:v>6.097560975609756E-2</c:v>
                </c:pt>
                <c:pt idx="4">
                  <c:v>0.31463414634146342</c:v>
                </c:pt>
                <c:pt idx="5">
                  <c:v>0.39268292682926831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0B-4874-A7D9-8F10DBD3AE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44208223"/>
        <c:axId val="1"/>
      </c:barChart>
      <c:catAx>
        <c:axId val="11442082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out"/>
        <c:minorTickMark val="none"/>
        <c:tickLblPos val="nextTo"/>
        <c:crossAx val="1144208223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9894561921898128"/>
          <c:y val="0.31413594328746292"/>
          <c:w val="0.50105437073282677"/>
          <c:h val="0.10508318337607321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05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 sz="105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% de demanda del </a:t>
            </a:r>
            <a:r>
              <a:rPr lang="ca-ES" sz="105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valencià</a:t>
            </a:r>
            <a:r>
              <a:rPr lang="ca-ES" sz="105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 a l'Esc. Tècnica</a:t>
            </a:r>
          </a:p>
          <a:p>
            <a:pPr algn="l">
              <a:defRPr sz="1050"/>
            </a:pPr>
            <a:r>
              <a:rPr lang="ca-ES" sz="105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Superior d'Eng. Geodèsica, Cartogràfica i T.</a:t>
            </a:r>
            <a:endParaRPr lang="ca-ES" sz="1050"/>
          </a:p>
        </c:rich>
      </c:tx>
      <c:layout>
        <c:manualLayout>
          <c:xMode val="edge"/>
          <c:yMode val="edge"/>
          <c:x val="2.4388888888888891E-2"/>
          <c:y val="3.70370370370370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05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>
        <c:manualLayout>
          <c:layoutTarget val="inner"/>
          <c:xMode val="edge"/>
          <c:yMode val="edge"/>
          <c:x val="3.0555555555555555E-2"/>
          <c:y val="0.17171296296296296"/>
          <c:w val="0.93888888888888888"/>
          <c:h val="0.7264658063575386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ETSEGCT!$N$31</c:f>
              <c:strCache>
                <c:ptCount val="1"/>
                <c:pt idx="0">
                  <c:v>1ª preferència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ETSEGCT!$M$33:$M$39</c15:sqref>
                  </c15:fullRef>
                </c:ext>
              </c:extLst>
              <c:f>ETSEGCT!$M$34:$M$39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ETSEGCT!$O$33:$O$39</c15:sqref>
                  </c15:fullRef>
                </c:ext>
              </c:extLst>
              <c:f>ETSEGCT!$O$34:$O$39</c:f>
              <c:numCache>
                <c:formatCode>0.0%</c:formatCode>
                <c:ptCount val="6"/>
                <c:pt idx="0">
                  <c:v>8.6378737541528236E-2</c:v>
                </c:pt>
                <c:pt idx="1">
                  <c:v>6.8656716417910449E-2</c:v>
                </c:pt>
                <c:pt idx="2">
                  <c:v>5.2173913043478258E-2</c:v>
                </c:pt>
                <c:pt idx="3">
                  <c:v>4.5584045584045586E-2</c:v>
                </c:pt>
                <c:pt idx="4">
                  <c:v>4.6632124352331605E-2</c:v>
                </c:pt>
                <c:pt idx="5">
                  <c:v>4.1463414634146344E-2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9D-4086-9B38-07FF4298B118}"/>
            </c:ext>
          </c:extLst>
        </c:ser>
        <c:ser>
          <c:idx val="1"/>
          <c:order val="1"/>
          <c:tx>
            <c:strRef>
              <c:f>ETSEGCT!$Q$31</c:f>
              <c:strCache>
                <c:ptCount val="1"/>
                <c:pt idx="0">
                  <c:v>2ª preferència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ETSEGCT!$M$33:$M$39</c15:sqref>
                  </c15:fullRef>
                </c:ext>
              </c:extLst>
              <c:f>ETSEGCT!$M$34:$M$39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ETSEGCT!$R$33:$R$39</c15:sqref>
                  </c15:fullRef>
                </c:ext>
              </c:extLst>
              <c:f>ETSEGCT!$R$34:$R$39</c:f>
              <c:numCache>
                <c:formatCode>0.0%</c:formatCode>
                <c:ptCount val="6"/>
                <c:pt idx="0">
                  <c:v>0.34219269102990035</c:v>
                </c:pt>
                <c:pt idx="1">
                  <c:v>0.38507462686567162</c:v>
                </c:pt>
                <c:pt idx="2">
                  <c:v>0.30724637681159422</c:v>
                </c:pt>
                <c:pt idx="3">
                  <c:v>0.29629629629629628</c:v>
                </c:pt>
                <c:pt idx="4">
                  <c:v>0.31865284974093266</c:v>
                </c:pt>
                <c:pt idx="5">
                  <c:v>0.31463414634146342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99D-4086-9B38-07FF4298B11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127492656"/>
        <c:axId val="2127493136"/>
      </c:barChart>
      <c:catAx>
        <c:axId val="2127492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2127493136"/>
        <c:crosses val="autoZero"/>
        <c:auto val="1"/>
        <c:lblAlgn val="ctr"/>
        <c:lblOffset val="100"/>
        <c:noMultiLvlLbl val="0"/>
      </c:catAx>
      <c:valAx>
        <c:axId val="2127493136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crossAx val="21274926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5492520959151965"/>
          <c:y val="2.8355784653881954E-2"/>
          <c:w val="0.22016563463547642"/>
          <c:h val="0.1568292505103528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/>
              <a:t>Preferència general </a:t>
            </a:r>
            <a:r>
              <a:rPr lang="ca-ES" b="1"/>
              <a:t>ETSED</a:t>
            </a:r>
            <a:r>
              <a:rPr lang="ca-ES" baseline="0"/>
              <a:t> 25-26</a:t>
            </a:r>
            <a:endParaRPr lang="ca-ES"/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ETSID!$D$101</c:f>
              <c:strCache>
                <c:ptCount val="1"/>
                <c:pt idx="0">
                  <c:v>% 1ª preferència</c:v>
                </c:pt>
              </c:strCache>
            </c:strRef>
          </c:tx>
          <c:spPr>
            <a:solidFill>
              <a:srgbClr val="5B9BD5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ETSID!$E$100:$G$100</c:f>
              <c:strCache>
                <c:ptCount val="3"/>
                <c:pt idx="0">
                  <c:v>Castellà</c:v>
                </c:pt>
                <c:pt idx="1">
                  <c:v>Valencià</c:v>
                </c:pt>
                <c:pt idx="2">
                  <c:v>Anglés</c:v>
                </c:pt>
              </c:strCache>
            </c:strRef>
          </c:cat>
          <c:val>
            <c:numRef>
              <c:f>ETSID!$E$101:$G$101</c:f>
              <c:numCache>
                <c:formatCode>0.0%</c:formatCode>
                <c:ptCount val="3"/>
                <c:pt idx="0">
                  <c:v>0.80530740935365208</c:v>
                </c:pt>
                <c:pt idx="1">
                  <c:v>9.3536521282186022E-2</c:v>
                </c:pt>
                <c:pt idx="2">
                  <c:v>9.590120861797162E-2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44-4C47-B50D-A3B3F814FDD3}"/>
            </c:ext>
          </c:extLst>
        </c:ser>
        <c:ser>
          <c:idx val="1"/>
          <c:order val="1"/>
          <c:tx>
            <c:strRef>
              <c:f>ETSID!$D$102</c:f>
              <c:strCache>
                <c:ptCount val="1"/>
                <c:pt idx="0">
                  <c:v>% 2ª preferència</c:v>
                </c:pt>
              </c:strCache>
            </c:strRef>
          </c:tx>
          <c:spPr>
            <a:solidFill>
              <a:srgbClr val="ED7D31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ETSID!$E$100:$G$100</c:f>
              <c:strCache>
                <c:ptCount val="3"/>
                <c:pt idx="0">
                  <c:v>Castellà</c:v>
                </c:pt>
                <c:pt idx="1">
                  <c:v>Valencià</c:v>
                </c:pt>
                <c:pt idx="2">
                  <c:v>Anglés</c:v>
                </c:pt>
              </c:strCache>
            </c:strRef>
          </c:cat>
          <c:val>
            <c:numRef>
              <c:f>ETSID!$E$102:$G$102</c:f>
              <c:numCache>
                <c:formatCode>0.0%</c:formatCode>
                <c:ptCount val="3"/>
                <c:pt idx="0">
                  <c:v>0.16237519705727799</c:v>
                </c:pt>
                <c:pt idx="1">
                  <c:v>0.26090383604834472</c:v>
                </c:pt>
                <c:pt idx="2">
                  <c:v>0.41145559642669471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D44-4C47-B50D-A3B3F814FD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95397295"/>
        <c:axId val="1"/>
      </c:barChart>
      <c:catAx>
        <c:axId val="20953972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crossAx val="2095397295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 sz="1200"/>
              <a:t>Històric de preferències </a:t>
            </a:r>
            <a:r>
              <a:rPr lang="ca-ES" sz="1200" b="1"/>
              <a:t>ETSED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0555555555555555E-2"/>
          <c:y val="0.13660714285714284"/>
          <c:w val="0.93888888888888888"/>
          <c:h val="0.636936789151356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ETSID!$M$103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2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ETSID!$N$100:$S$101</c:f>
              <c:multiLvlStrCache>
                <c:ptCount val="6"/>
                <c:lvl>
                  <c:pt idx="0">
                    <c:v>Castellà</c:v>
                  </c:pt>
                  <c:pt idx="1">
                    <c:v>Valencià</c:v>
                  </c:pt>
                  <c:pt idx="2">
                    <c:v>Anglés</c:v>
                  </c:pt>
                  <c:pt idx="3">
                    <c:v>Castellà</c:v>
                  </c:pt>
                  <c:pt idx="4">
                    <c:v>Valencià</c:v>
                  </c:pt>
                  <c:pt idx="5">
                    <c:v>Anglés</c:v>
                  </c:pt>
                </c:lvl>
                <c:lvl>
                  <c:pt idx="0">
                    <c:v>1ª preferència</c:v>
                  </c:pt>
                  <c:pt idx="3">
                    <c:v>2ª preferència</c:v>
                  </c:pt>
                </c:lvl>
              </c:multiLvlStrCache>
            </c:multiLvlStrRef>
          </c:cat>
          <c:val>
            <c:numRef>
              <c:f>ETSID!$N$103:$S$103</c:f>
              <c:numCache>
                <c:formatCode>0.0%</c:formatCode>
                <c:ptCount val="6"/>
                <c:pt idx="0">
                  <c:v>0.74935251798561153</c:v>
                </c:pt>
                <c:pt idx="1">
                  <c:v>0.12316546762589928</c:v>
                </c:pt>
                <c:pt idx="2">
                  <c:v>0.10964028776978417</c:v>
                </c:pt>
                <c:pt idx="3">
                  <c:v>0.19338129496402878</c:v>
                </c:pt>
                <c:pt idx="4">
                  <c:v>0.25841726618705035</c:v>
                </c:pt>
                <c:pt idx="5">
                  <c:v>0.4046043165467626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86-4A4F-A5ED-5A71AC9BC8E0}"/>
            </c:ext>
          </c:extLst>
        </c:ser>
        <c:ser>
          <c:idx val="1"/>
          <c:order val="1"/>
          <c:tx>
            <c:strRef>
              <c:f>ETSID!$M$104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ETSID!$N$100:$S$101</c:f>
              <c:multiLvlStrCache>
                <c:ptCount val="6"/>
                <c:lvl>
                  <c:pt idx="0">
                    <c:v>Castellà</c:v>
                  </c:pt>
                  <c:pt idx="1">
                    <c:v>Valencià</c:v>
                  </c:pt>
                  <c:pt idx="2">
                    <c:v>Anglés</c:v>
                  </c:pt>
                  <c:pt idx="3">
                    <c:v>Castellà</c:v>
                  </c:pt>
                  <c:pt idx="4">
                    <c:v>Valencià</c:v>
                  </c:pt>
                  <c:pt idx="5">
                    <c:v>Anglés</c:v>
                  </c:pt>
                </c:lvl>
                <c:lvl>
                  <c:pt idx="0">
                    <c:v>1ª preferència</c:v>
                  </c:pt>
                  <c:pt idx="3">
                    <c:v>2ª preferència</c:v>
                  </c:pt>
                </c:lvl>
              </c:multiLvlStrCache>
            </c:multiLvlStrRef>
          </c:cat>
          <c:val>
            <c:numRef>
              <c:f>ETSID!$N$104:$S$104</c:f>
              <c:numCache>
                <c:formatCode>0.0%</c:formatCode>
                <c:ptCount val="6"/>
                <c:pt idx="0">
                  <c:v>0.76264250219234142</c:v>
                </c:pt>
                <c:pt idx="1">
                  <c:v>0.11780181233557439</c:v>
                </c:pt>
                <c:pt idx="2">
                  <c:v>0.10230926629640456</c:v>
                </c:pt>
                <c:pt idx="3">
                  <c:v>0.1873721134171295</c:v>
                </c:pt>
                <c:pt idx="4">
                  <c:v>0.24729611224788073</c:v>
                </c:pt>
                <c:pt idx="5">
                  <c:v>0.40339082139725224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F86-4A4F-A5ED-5A71AC9BC8E0}"/>
            </c:ext>
          </c:extLst>
        </c:ser>
        <c:ser>
          <c:idx val="2"/>
          <c:order val="2"/>
          <c:tx>
            <c:strRef>
              <c:f>ETSID!$M$105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ED7D31"/>
            </a:solidFill>
            <a:ln w="25400">
              <a:noFill/>
            </a:ln>
          </c:spPr>
          <c:invertIfNegative val="0"/>
          <c:cat>
            <c:multiLvlStrRef>
              <c:f>ETSID!$N$100:$S$101</c:f>
              <c:multiLvlStrCache>
                <c:ptCount val="6"/>
                <c:lvl>
                  <c:pt idx="0">
                    <c:v>Castellà</c:v>
                  </c:pt>
                  <c:pt idx="1">
                    <c:v>Valencià</c:v>
                  </c:pt>
                  <c:pt idx="2">
                    <c:v>Anglés</c:v>
                  </c:pt>
                  <c:pt idx="3">
                    <c:v>Castellà</c:v>
                  </c:pt>
                  <c:pt idx="4">
                    <c:v>Valencià</c:v>
                  </c:pt>
                  <c:pt idx="5">
                    <c:v>Anglés</c:v>
                  </c:pt>
                </c:lvl>
                <c:lvl>
                  <c:pt idx="0">
                    <c:v>1ª preferència</c:v>
                  </c:pt>
                  <c:pt idx="3">
                    <c:v>2ª preferència</c:v>
                  </c:pt>
                </c:lvl>
              </c:multiLvlStrCache>
            </c:multiLvlStrRef>
          </c:cat>
          <c:val>
            <c:numRef>
              <c:f>ETSID!$N$105:$S$105</c:f>
              <c:numCache>
                <c:formatCode>0.0%</c:formatCode>
                <c:ptCount val="6"/>
                <c:pt idx="0">
                  <c:v>0.79343794579172611</c:v>
                </c:pt>
                <c:pt idx="1">
                  <c:v>0.10099857346647646</c:v>
                </c:pt>
                <c:pt idx="2">
                  <c:v>9.700427960057062E-2</c:v>
                </c:pt>
                <c:pt idx="3">
                  <c:v>0.17004279600570613</c:v>
                </c:pt>
                <c:pt idx="4">
                  <c:v>0.24878744650499288</c:v>
                </c:pt>
                <c:pt idx="5">
                  <c:v>0.42453637660485022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F86-4A4F-A5ED-5A71AC9BC8E0}"/>
            </c:ext>
          </c:extLst>
        </c:ser>
        <c:ser>
          <c:idx val="3"/>
          <c:order val="3"/>
          <c:tx>
            <c:strRef>
              <c:f>ETSID!$M$106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ETSID!$N$100:$S$101</c:f>
              <c:multiLvlStrCache>
                <c:ptCount val="6"/>
                <c:lvl>
                  <c:pt idx="0">
                    <c:v>Castellà</c:v>
                  </c:pt>
                  <c:pt idx="1">
                    <c:v>Valencià</c:v>
                  </c:pt>
                  <c:pt idx="2">
                    <c:v>Anglés</c:v>
                  </c:pt>
                  <c:pt idx="3">
                    <c:v>Castellà</c:v>
                  </c:pt>
                  <c:pt idx="4">
                    <c:v>Valencià</c:v>
                  </c:pt>
                  <c:pt idx="5">
                    <c:v>Anglés</c:v>
                  </c:pt>
                </c:lvl>
                <c:lvl>
                  <c:pt idx="0">
                    <c:v>1ª preferència</c:v>
                  </c:pt>
                  <c:pt idx="3">
                    <c:v>2ª preferència</c:v>
                  </c:pt>
                </c:lvl>
              </c:multiLvlStrCache>
            </c:multiLvlStrRef>
          </c:cat>
          <c:val>
            <c:numRef>
              <c:f>ETSID!$N$106:$S$106</c:f>
              <c:numCache>
                <c:formatCode>0.0%</c:formatCode>
                <c:ptCount val="6"/>
                <c:pt idx="0">
                  <c:v>0.80082191780821921</c:v>
                </c:pt>
                <c:pt idx="1">
                  <c:v>9.780821917808219E-2</c:v>
                </c:pt>
                <c:pt idx="2">
                  <c:v>9.5068493150684927E-2</c:v>
                </c:pt>
                <c:pt idx="3">
                  <c:v>0.16438356164383561</c:v>
                </c:pt>
                <c:pt idx="4">
                  <c:v>0.24547945205479452</c:v>
                </c:pt>
                <c:pt idx="5">
                  <c:v>0.43589041095890413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F86-4A4F-A5ED-5A71AC9BC8E0}"/>
            </c:ext>
          </c:extLst>
        </c:ser>
        <c:ser>
          <c:idx val="4"/>
          <c:order val="4"/>
          <c:tx>
            <c:strRef>
              <c:f>ETSID!$M$107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2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ETSID!$N$100:$S$101</c:f>
              <c:multiLvlStrCache>
                <c:ptCount val="6"/>
                <c:lvl>
                  <c:pt idx="0">
                    <c:v>Castellà</c:v>
                  </c:pt>
                  <c:pt idx="1">
                    <c:v>Valencià</c:v>
                  </c:pt>
                  <c:pt idx="2">
                    <c:v>Anglés</c:v>
                  </c:pt>
                  <c:pt idx="3">
                    <c:v>Castellà</c:v>
                  </c:pt>
                  <c:pt idx="4">
                    <c:v>Valencià</c:v>
                  </c:pt>
                  <c:pt idx="5">
                    <c:v>Anglés</c:v>
                  </c:pt>
                </c:lvl>
                <c:lvl>
                  <c:pt idx="0">
                    <c:v>1ª preferència</c:v>
                  </c:pt>
                  <c:pt idx="3">
                    <c:v>2ª preferència</c:v>
                  </c:pt>
                </c:lvl>
              </c:multiLvlStrCache>
            </c:multiLvlStrRef>
          </c:cat>
          <c:val>
            <c:numRef>
              <c:f>ETSID!$N$107:$S$107</c:f>
              <c:numCache>
                <c:formatCode>0.0%</c:formatCode>
                <c:ptCount val="6"/>
                <c:pt idx="0">
                  <c:v>0.81383409889219127</c:v>
                </c:pt>
                <c:pt idx="1">
                  <c:v>8.7814104296136175E-2</c:v>
                </c:pt>
                <c:pt idx="2">
                  <c:v>9.4839232639827076E-2</c:v>
                </c:pt>
                <c:pt idx="3">
                  <c:v>0.15698459875709267</c:v>
                </c:pt>
                <c:pt idx="4">
                  <c:v>0.26074034044852745</c:v>
                </c:pt>
                <c:pt idx="5">
                  <c:v>0.42042691164550122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F86-4A4F-A5ED-5A71AC9BC8E0}"/>
            </c:ext>
          </c:extLst>
        </c:ser>
        <c:ser>
          <c:idx val="5"/>
          <c:order val="5"/>
          <c:tx>
            <c:strRef>
              <c:f>ETSID!$M$108</c:f>
              <c:strCache>
                <c:ptCount val="1"/>
                <c:pt idx="0">
                  <c:v>2025</c:v>
                </c:pt>
              </c:strCache>
            </c:strRef>
          </c:tx>
          <c:invertIfNegative val="0"/>
          <c:cat>
            <c:multiLvlStrRef>
              <c:f>ETSID!$N$100:$S$101</c:f>
              <c:multiLvlStrCache>
                <c:ptCount val="6"/>
                <c:lvl>
                  <c:pt idx="0">
                    <c:v>Castellà</c:v>
                  </c:pt>
                  <c:pt idx="1">
                    <c:v>Valencià</c:v>
                  </c:pt>
                  <c:pt idx="2">
                    <c:v>Anglés</c:v>
                  </c:pt>
                  <c:pt idx="3">
                    <c:v>Castellà</c:v>
                  </c:pt>
                  <c:pt idx="4">
                    <c:v>Valencià</c:v>
                  </c:pt>
                  <c:pt idx="5">
                    <c:v>Anglés</c:v>
                  </c:pt>
                </c:lvl>
                <c:lvl>
                  <c:pt idx="0">
                    <c:v>1ª preferència</c:v>
                  </c:pt>
                  <c:pt idx="3">
                    <c:v>2ª preferència</c:v>
                  </c:pt>
                </c:lvl>
              </c:multiLvlStrCache>
            </c:multiLvlStrRef>
          </c:cat>
          <c:val>
            <c:numRef>
              <c:f>ETSID!$N$108:$S$108</c:f>
              <c:numCache>
                <c:formatCode>0.0%</c:formatCode>
                <c:ptCount val="6"/>
                <c:pt idx="0">
                  <c:v>0.80530740935365208</c:v>
                </c:pt>
                <c:pt idx="1">
                  <c:v>9.3536521282186022E-2</c:v>
                </c:pt>
                <c:pt idx="2">
                  <c:v>9.590120861797162E-2</c:v>
                </c:pt>
                <c:pt idx="3">
                  <c:v>0.16237519705727799</c:v>
                </c:pt>
                <c:pt idx="4">
                  <c:v>0.26090383604834472</c:v>
                </c:pt>
                <c:pt idx="5">
                  <c:v>0.41145559642669471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CD5-44D6-81DA-BB63106C99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95400175"/>
        <c:axId val="1"/>
      </c:barChart>
      <c:catAx>
        <c:axId val="20954001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out"/>
        <c:minorTickMark val="none"/>
        <c:tickLblPos val="nextTo"/>
        <c:crossAx val="2095400175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9616776027996495"/>
          <c:y val="0.22280043119610049"/>
          <c:w val="0.503832183381003"/>
          <c:h val="0.10388448296003448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 sz="1200"/>
              <a:t>Preferència general Vera </a:t>
            </a:r>
          </a:p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 sz="1200"/>
              <a:t>25-26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'TOTAL 2025'!$D$1253</c:f>
              <c:strCache>
                <c:ptCount val="1"/>
                <c:pt idx="0">
                  <c:v>% 1ª preferència</c:v>
                </c:pt>
              </c:strCache>
            </c:strRef>
          </c:tx>
          <c:spPr>
            <a:solidFill>
              <a:srgbClr val="5B9BD5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'TOTAL 2025'!$E$1252:$G$1252</c:f>
              <c:strCache>
                <c:ptCount val="3"/>
                <c:pt idx="0">
                  <c:v>Castellà</c:v>
                </c:pt>
                <c:pt idx="1">
                  <c:v>Valencià</c:v>
                </c:pt>
                <c:pt idx="2">
                  <c:v>Anglés</c:v>
                </c:pt>
              </c:strCache>
            </c:strRef>
          </c:cat>
          <c:val>
            <c:numRef>
              <c:f>'TOTAL 2025'!$E$1253:$G$1253</c:f>
              <c:numCache>
                <c:formatCode>0.0%</c:formatCode>
                <c:ptCount val="3"/>
                <c:pt idx="0">
                  <c:v>0.77111555028403767</c:v>
                </c:pt>
                <c:pt idx="1">
                  <c:v>9.7977401835320554E-2</c:v>
                </c:pt>
                <c:pt idx="2">
                  <c:v>4.9378862600661717E-2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C3-4669-BD69-CEE6063212B1}"/>
            </c:ext>
          </c:extLst>
        </c:ser>
        <c:ser>
          <c:idx val="1"/>
          <c:order val="1"/>
          <c:tx>
            <c:strRef>
              <c:f>'TOTAL 2025'!$D$1254</c:f>
              <c:strCache>
                <c:ptCount val="1"/>
                <c:pt idx="0">
                  <c:v>% 2ª preferència</c:v>
                </c:pt>
              </c:strCache>
            </c:strRef>
          </c:tx>
          <c:spPr>
            <a:solidFill>
              <a:srgbClr val="ED7D31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'TOTAL 2025'!$E$1252:$G$1252</c:f>
              <c:strCache>
                <c:ptCount val="3"/>
                <c:pt idx="0">
                  <c:v>Castellà</c:v>
                </c:pt>
                <c:pt idx="1">
                  <c:v>Valencià</c:v>
                </c:pt>
                <c:pt idx="2">
                  <c:v>Anglés</c:v>
                </c:pt>
              </c:strCache>
            </c:strRef>
          </c:cat>
          <c:val>
            <c:numRef>
              <c:f>'TOTAL 2025'!$E$1254:$G$1254</c:f>
              <c:numCache>
                <c:formatCode>0.0%</c:formatCode>
                <c:ptCount val="3"/>
                <c:pt idx="0">
                  <c:v>0.12260440726637119</c:v>
                </c:pt>
                <c:pt idx="1">
                  <c:v>0.27879393220550597</c:v>
                </c:pt>
                <c:pt idx="2">
                  <c:v>0.34340470691054376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EC3-4669-BD69-CEE6063212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68873167"/>
        <c:axId val="1"/>
      </c:barChart>
      <c:catAx>
        <c:axId val="13688731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crossAx val="1368873167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05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 sz="105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% de demanda del </a:t>
            </a:r>
            <a:r>
              <a:rPr lang="ca-ES" sz="105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valencià</a:t>
            </a:r>
            <a:r>
              <a:rPr lang="ca-ES" sz="105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 a l'Esc. Tècnica</a:t>
            </a:r>
          </a:p>
          <a:p>
            <a:pPr algn="l">
              <a:defRPr sz="1050"/>
            </a:pPr>
            <a:r>
              <a:rPr lang="ca-ES" sz="105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Superior d'Eng. Aeronàutica i Disseny</a:t>
            </a:r>
            <a:endParaRPr lang="ca-ES" sz="1050"/>
          </a:p>
        </c:rich>
      </c:tx>
      <c:layout>
        <c:manualLayout>
          <c:xMode val="edge"/>
          <c:yMode val="edge"/>
          <c:x val="2.4388888888888891E-2"/>
          <c:y val="3.70370370370370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05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>
        <c:manualLayout>
          <c:layoutTarget val="inner"/>
          <c:xMode val="edge"/>
          <c:yMode val="edge"/>
          <c:x val="3.0555555555555555E-2"/>
          <c:y val="0.17171296296296296"/>
          <c:w val="0.93888888888888888"/>
          <c:h val="0.7264658063575386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ETSA!$N$67</c:f>
              <c:strCache>
                <c:ptCount val="1"/>
                <c:pt idx="0">
                  <c:v>1ª preferència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ETSA!$M$69:$M$75</c15:sqref>
                  </c15:fullRef>
                </c:ext>
              </c:extLst>
              <c:f>ETSA!$M$70:$M$75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ETSID!$O$102:$O$108</c15:sqref>
                  </c15:fullRef>
                </c:ext>
              </c:extLst>
              <c:f>ETSID!$O$103:$O$108</c:f>
              <c:numCache>
                <c:formatCode>0.0%</c:formatCode>
                <c:ptCount val="6"/>
                <c:pt idx="0">
                  <c:v>0.12316546762589928</c:v>
                </c:pt>
                <c:pt idx="1">
                  <c:v>0.11780181233557439</c:v>
                </c:pt>
                <c:pt idx="2">
                  <c:v>0.10099857346647646</c:v>
                </c:pt>
                <c:pt idx="3">
                  <c:v>9.780821917808219E-2</c:v>
                </c:pt>
                <c:pt idx="4">
                  <c:v>8.7814104296136175E-2</c:v>
                </c:pt>
                <c:pt idx="5">
                  <c:v>9.3536521282186022E-2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B1-4815-BD78-2628F098D7B0}"/>
            </c:ext>
          </c:extLst>
        </c:ser>
        <c:ser>
          <c:idx val="1"/>
          <c:order val="1"/>
          <c:tx>
            <c:strRef>
              <c:f>ETSA!$Q$67</c:f>
              <c:strCache>
                <c:ptCount val="1"/>
                <c:pt idx="0">
                  <c:v>2ª preferència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ETSA!$M$69:$M$75</c15:sqref>
                  </c15:fullRef>
                </c:ext>
              </c:extLst>
              <c:f>ETSA!$M$70:$M$75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ETSID!$R$102:$R$108</c15:sqref>
                  </c15:fullRef>
                </c:ext>
              </c:extLst>
              <c:f>ETSID!$R$103:$R$108</c:f>
              <c:numCache>
                <c:formatCode>0.0%</c:formatCode>
                <c:ptCount val="6"/>
                <c:pt idx="0">
                  <c:v>0.25841726618705035</c:v>
                </c:pt>
                <c:pt idx="1">
                  <c:v>0.24729611224788073</c:v>
                </c:pt>
                <c:pt idx="2">
                  <c:v>0.24878744650499288</c:v>
                </c:pt>
                <c:pt idx="3">
                  <c:v>0.24547945205479452</c:v>
                </c:pt>
                <c:pt idx="4">
                  <c:v>0.26074034044852745</c:v>
                </c:pt>
                <c:pt idx="5">
                  <c:v>0.26090383604834472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5B1-4815-BD78-2628F098D7B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127492656"/>
        <c:axId val="2127493136"/>
      </c:barChart>
      <c:catAx>
        <c:axId val="2127492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2127493136"/>
        <c:crosses val="autoZero"/>
        <c:auto val="1"/>
        <c:lblAlgn val="ctr"/>
        <c:lblOffset val="100"/>
        <c:noMultiLvlLbl val="0"/>
      </c:catAx>
      <c:valAx>
        <c:axId val="2127493136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crossAx val="21274926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5492520959151965"/>
          <c:y val="2.8355784653881954E-2"/>
          <c:w val="0.22016563463547642"/>
          <c:h val="0.1568292505103528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 sz="1100"/>
              <a:t>Preferència general </a:t>
            </a:r>
            <a:r>
              <a:rPr lang="ca-ES" sz="1100" b="1"/>
              <a:t>BBAA</a:t>
            </a:r>
            <a:r>
              <a:rPr lang="ca-ES" sz="1100" baseline="0"/>
              <a:t> 25-26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FBBAA!$D$50</c:f>
              <c:strCache>
                <c:ptCount val="1"/>
                <c:pt idx="0">
                  <c:v>% 1ª preferència</c:v>
                </c:pt>
              </c:strCache>
            </c:strRef>
          </c:tx>
          <c:spPr>
            <a:solidFill>
              <a:srgbClr val="5B9BD5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FBBAA!$E$49:$G$49</c:f>
              <c:strCache>
                <c:ptCount val="3"/>
                <c:pt idx="0">
                  <c:v>Castellà</c:v>
                </c:pt>
                <c:pt idx="1">
                  <c:v>Valencià</c:v>
                </c:pt>
                <c:pt idx="2">
                  <c:v>Anglés</c:v>
                </c:pt>
              </c:strCache>
            </c:strRef>
          </c:cat>
          <c:val>
            <c:numRef>
              <c:f>FBBAA!$E$50:$G$50</c:f>
              <c:numCache>
                <c:formatCode>0.0%</c:formatCode>
                <c:ptCount val="3"/>
                <c:pt idx="0">
                  <c:v>0.79229871645274208</c:v>
                </c:pt>
                <c:pt idx="1">
                  <c:v>0.190976273823415</c:v>
                </c:pt>
                <c:pt idx="2">
                  <c:v>1.5558148580318941E-2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B52-44FD-97BC-2C7965676F06}"/>
            </c:ext>
          </c:extLst>
        </c:ser>
        <c:ser>
          <c:idx val="1"/>
          <c:order val="1"/>
          <c:tx>
            <c:strRef>
              <c:f>FBBAA!$D$51</c:f>
              <c:strCache>
                <c:ptCount val="1"/>
                <c:pt idx="0">
                  <c:v>% 2ª preferència</c:v>
                </c:pt>
              </c:strCache>
            </c:strRef>
          </c:tx>
          <c:spPr>
            <a:solidFill>
              <a:srgbClr val="ED7D31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FBBAA!$E$49:$G$49</c:f>
              <c:strCache>
                <c:ptCount val="3"/>
                <c:pt idx="0">
                  <c:v>Castellà</c:v>
                </c:pt>
                <c:pt idx="1">
                  <c:v>Valencià</c:v>
                </c:pt>
                <c:pt idx="2">
                  <c:v>Anglés</c:v>
                </c:pt>
              </c:strCache>
            </c:strRef>
          </c:cat>
          <c:val>
            <c:numRef>
              <c:f>FBBAA!$E$51:$G$51</c:f>
              <c:numCache>
                <c:formatCode>0.0%</c:formatCode>
                <c:ptCount val="3"/>
                <c:pt idx="0">
                  <c:v>0.1707506806690004</c:v>
                </c:pt>
                <c:pt idx="1">
                  <c:v>0.34733566705562036</c:v>
                </c:pt>
                <c:pt idx="2">
                  <c:v>0.27499027615713728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B52-44FD-97BC-2C7965676F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79024415"/>
        <c:axId val="1"/>
      </c:barChart>
      <c:catAx>
        <c:axId val="137902441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crossAx val="1379024415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 sz="1200"/>
              <a:t>Històric de preferències </a:t>
            </a:r>
            <a:r>
              <a:rPr lang="ca-ES" sz="1200" b="1"/>
              <a:t>F. BBAA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0555555555555555E-2"/>
          <c:y val="0.13482142857142856"/>
          <c:w val="0.93888888888888888"/>
          <c:h val="0.62249015748031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FBBAA!$M$52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2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FBBAA!$N$49:$S$50</c:f>
              <c:multiLvlStrCache>
                <c:ptCount val="6"/>
                <c:lvl>
                  <c:pt idx="0">
                    <c:v>Castellà</c:v>
                  </c:pt>
                  <c:pt idx="1">
                    <c:v>Valencià</c:v>
                  </c:pt>
                  <c:pt idx="2">
                    <c:v>Anglés</c:v>
                  </c:pt>
                  <c:pt idx="3">
                    <c:v>Castellà</c:v>
                  </c:pt>
                  <c:pt idx="4">
                    <c:v>Valencià</c:v>
                  </c:pt>
                  <c:pt idx="5">
                    <c:v>Anglés</c:v>
                  </c:pt>
                </c:lvl>
                <c:lvl>
                  <c:pt idx="0">
                    <c:v>1ª preferència</c:v>
                  </c:pt>
                  <c:pt idx="3">
                    <c:v>2ª preferència</c:v>
                  </c:pt>
                </c:lvl>
              </c:multiLvlStrCache>
            </c:multiLvlStrRef>
          </c:cat>
          <c:val>
            <c:numRef>
              <c:f>FBBAA!$N$52:$S$52</c:f>
              <c:numCache>
                <c:formatCode>0.0%</c:formatCode>
                <c:ptCount val="6"/>
                <c:pt idx="0">
                  <c:v>0.76619828259172518</c:v>
                </c:pt>
                <c:pt idx="1">
                  <c:v>0.19789227166276346</c:v>
                </c:pt>
                <c:pt idx="2">
                  <c:v>2.849336455893833E-2</c:v>
                </c:pt>
                <c:pt idx="3">
                  <c:v>0.18071818891491023</c:v>
                </c:pt>
                <c:pt idx="4">
                  <c:v>0.34465261514441842</c:v>
                </c:pt>
                <c:pt idx="5">
                  <c:v>0.30327868852459017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FED-4FEB-AEA6-AD0176710EB8}"/>
            </c:ext>
          </c:extLst>
        </c:ser>
        <c:ser>
          <c:idx val="1"/>
          <c:order val="1"/>
          <c:tx>
            <c:strRef>
              <c:f>FBBAA!$M$53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FBBAA!$N$49:$S$50</c:f>
              <c:multiLvlStrCache>
                <c:ptCount val="6"/>
                <c:lvl>
                  <c:pt idx="0">
                    <c:v>Castellà</c:v>
                  </c:pt>
                  <c:pt idx="1">
                    <c:v>Valencià</c:v>
                  </c:pt>
                  <c:pt idx="2">
                    <c:v>Anglés</c:v>
                  </c:pt>
                  <c:pt idx="3">
                    <c:v>Castellà</c:v>
                  </c:pt>
                  <c:pt idx="4">
                    <c:v>Valencià</c:v>
                  </c:pt>
                  <c:pt idx="5">
                    <c:v>Anglés</c:v>
                  </c:pt>
                </c:lvl>
                <c:lvl>
                  <c:pt idx="0">
                    <c:v>1ª preferència</c:v>
                  </c:pt>
                  <c:pt idx="3">
                    <c:v>2ª preferència</c:v>
                  </c:pt>
                </c:lvl>
              </c:multiLvlStrCache>
            </c:multiLvlStrRef>
          </c:cat>
          <c:val>
            <c:numRef>
              <c:f>FBBAA!$N$53:$S$53</c:f>
              <c:numCache>
                <c:formatCode>0.0%</c:formatCode>
                <c:ptCount val="6"/>
                <c:pt idx="0">
                  <c:v>0.78487712665406428</c:v>
                </c:pt>
                <c:pt idx="1">
                  <c:v>0.18979206049149339</c:v>
                </c:pt>
                <c:pt idx="2">
                  <c:v>1.9281663516068054E-2</c:v>
                </c:pt>
                <c:pt idx="3">
                  <c:v>0.16483931947069944</c:v>
                </c:pt>
                <c:pt idx="4">
                  <c:v>0.33724007561436675</c:v>
                </c:pt>
                <c:pt idx="5">
                  <c:v>0.30926275992438562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FED-4FEB-AEA6-AD0176710EB8}"/>
            </c:ext>
          </c:extLst>
        </c:ser>
        <c:ser>
          <c:idx val="2"/>
          <c:order val="2"/>
          <c:tx>
            <c:strRef>
              <c:f>FBBAA!$M$54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ED7D31"/>
            </a:solidFill>
            <a:ln w="25400">
              <a:noFill/>
            </a:ln>
          </c:spPr>
          <c:invertIfNegative val="0"/>
          <c:cat>
            <c:multiLvlStrRef>
              <c:f>FBBAA!$N$49:$S$50</c:f>
              <c:multiLvlStrCache>
                <c:ptCount val="6"/>
                <c:lvl>
                  <c:pt idx="0">
                    <c:v>Castellà</c:v>
                  </c:pt>
                  <c:pt idx="1">
                    <c:v>Valencià</c:v>
                  </c:pt>
                  <c:pt idx="2">
                    <c:v>Anglés</c:v>
                  </c:pt>
                  <c:pt idx="3">
                    <c:v>Castellà</c:v>
                  </c:pt>
                  <c:pt idx="4">
                    <c:v>Valencià</c:v>
                  </c:pt>
                  <c:pt idx="5">
                    <c:v>Anglés</c:v>
                  </c:pt>
                </c:lvl>
                <c:lvl>
                  <c:pt idx="0">
                    <c:v>1ª preferència</c:v>
                  </c:pt>
                  <c:pt idx="3">
                    <c:v>2ª preferència</c:v>
                  </c:pt>
                </c:lvl>
              </c:multiLvlStrCache>
            </c:multiLvlStrRef>
          </c:cat>
          <c:val>
            <c:numRef>
              <c:f>FBBAA!$N$54:$S$54</c:f>
              <c:numCache>
                <c:formatCode>0.0%</c:formatCode>
                <c:ptCount val="6"/>
                <c:pt idx="0">
                  <c:v>0.817244611059044</c:v>
                </c:pt>
                <c:pt idx="1">
                  <c:v>0.15745079662605435</c:v>
                </c:pt>
                <c:pt idx="2">
                  <c:v>2.4367385192127462E-2</c:v>
                </c:pt>
                <c:pt idx="3">
                  <c:v>0.14901593252108716</c:v>
                </c:pt>
                <c:pt idx="4">
                  <c:v>0.32521087160262419</c:v>
                </c:pt>
                <c:pt idx="5">
                  <c:v>0.34489222118088098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FED-4FEB-AEA6-AD0176710EB8}"/>
            </c:ext>
          </c:extLst>
        </c:ser>
        <c:ser>
          <c:idx val="3"/>
          <c:order val="3"/>
          <c:tx>
            <c:strRef>
              <c:f>FBBAA!$M$55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FBBAA!$N$49:$S$50</c:f>
              <c:multiLvlStrCache>
                <c:ptCount val="6"/>
                <c:lvl>
                  <c:pt idx="0">
                    <c:v>Castellà</c:v>
                  </c:pt>
                  <c:pt idx="1">
                    <c:v>Valencià</c:v>
                  </c:pt>
                  <c:pt idx="2">
                    <c:v>Anglés</c:v>
                  </c:pt>
                  <c:pt idx="3">
                    <c:v>Castellà</c:v>
                  </c:pt>
                  <c:pt idx="4">
                    <c:v>Valencià</c:v>
                  </c:pt>
                  <c:pt idx="5">
                    <c:v>Anglés</c:v>
                  </c:pt>
                </c:lvl>
                <c:lvl>
                  <c:pt idx="0">
                    <c:v>1ª preferència</c:v>
                  </c:pt>
                  <c:pt idx="3">
                    <c:v>2ª preferència</c:v>
                  </c:pt>
                </c:lvl>
              </c:multiLvlStrCache>
            </c:multiLvlStrRef>
          </c:cat>
          <c:val>
            <c:numRef>
              <c:f>FBBAA!$N$55:$S$55</c:f>
              <c:numCache>
                <c:formatCode>0.0%</c:formatCode>
                <c:ptCount val="6"/>
                <c:pt idx="0">
                  <c:v>0.80326004548900687</c:v>
                </c:pt>
                <c:pt idx="1">
                  <c:v>0.16982562547384383</c:v>
                </c:pt>
                <c:pt idx="2">
                  <c:v>2.1607278241091737E-2</c:v>
                </c:pt>
                <c:pt idx="3">
                  <c:v>0.15163002274450341</c:v>
                </c:pt>
                <c:pt idx="4">
                  <c:v>0.33775587566338133</c:v>
                </c:pt>
                <c:pt idx="5">
                  <c:v>0.31956027293404093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FED-4FEB-AEA6-AD0176710EB8}"/>
            </c:ext>
          </c:extLst>
        </c:ser>
        <c:ser>
          <c:idx val="4"/>
          <c:order val="4"/>
          <c:tx>
            <c:strRef>
              <c:f>FBBAA!$M$56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2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FBBAA!$N$49:$S$50</c:f>
              <c:multiLvlStrCache>
                <c:ptCount val="6"/>
                <c:lvl>
                  <c:pt idx="0">
                    <c:v>Castellà</c:v>
                  </c:pt>
                  <c:pt idx="1">
                    <c:v>Valencià</c:v>
                  </c:pt>
                  <c:pt idx="2">
                    <c:v>Anglés</c:v>
                  </c:pt>
                  <c:pt idx="3">
                    <c:v>Castellà</c:v>
                  </c:pt>
                  <c:pt idx="4">
                    <c:v>Valencià</c:v>
                  </c:pt>
                  <c:pt idx="5">
                    <c:v>Anglés</c:v>
                  </c:pt>
                </c:lvl>
                <c:lvl>
                  <c:pt idx="0">
                    <c:v>1ª preferència</c:v>
                  </c:pt>
                  <c:pt idx="3">
                    <c:v>2ª preferència</c:v>
                  </c:pt>
                </c:lvl>
              </c:multiLvlStrCache>
            </c:multiLvlStrRef>
          </c:cat>
          <c:val>
            <c:numRef>
              <c:f>FBBAA!$N$56:$S$56</c:f>
              <c:numCache>
                <c:formatCode>0.0%</c:formatCode>
                <c:ptCount val="6"/>
                <c:pt idx="0">
                  <c:v>0.82242632988901643</c:v>
                </c:pt>
                <c:pt idx="1">
                  <c:v>0.15996938384998086</c:v>
                </c:pt>
                <c:pt idx="2">
                  <c:v>1.7604286261002678E-2</c:v>
                </c:pt>
                <c:pt idx="3">
                  <c:v>0.14083429008802142</c:v>
                </c:pt>
                <c:pt idx="4">
                  <c:v>0.35285112897053195</c:v>
                </c:pt>
                <c:pt idx="5">
                  <c:v>0.28626100267891313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FED-4FEB-AEA6-AD0176710EB8}"/>
            </c:ext>
          </c:extLst>
        </c:ser>
        <c:ser>
          <c:idx val="5"/>
          <c:order val="5"/>
          <c:tx>
            <c:strRef>
              <c:f>FBBAA!$M$57</c:f>
              <c:strCache>
                <c:ptCount val="1"/>
                <c:pt idx="0">
                  <c:v>2025</c:v>
                </c:pt>
              </c:strCache>
            </c:strRef>
          </c:tx>
          <c:invertIfNegative val="0"/>
          <c:cat>
            <c:multiLvlStrRef>
              <c:f>FBBAA!$N$49:$S$50</c:f>
              <c:multiLvlStrCache>
                <c:ptCount val="6"/>
                <c:lvl>
                  <c:pt idx="0">
                    <c:v>Castellà</c:v>
                  </c:pt>
                  <c:pt idx="1">
                    <c:v>Valencià</c:v>
                  </c:pt>
                  <c:pt idx="2">
                    <c:v>Anglés</c:v>
                  </c:pt>
                  <c:pt idx="3">
                    <c:v>Castellà</c:v>
                  </c:pt>
                  <c:pt idx="4">
                    <c:v>Valencià</c:v>
                  </c:pt>
                  <c:pt idx="5">
                    <c:v>Anglés</c:v>
                  </c:pt>
                </c:lvl>
                <c:lvl>
                  <c:pt idx="0">
                    <c:v>1ª preferència</c:v>
                  </c:pt>
                  <c:pt idx="3">
                    <c:v>2ª preferència</c:v>
                  </c:pt>
                </c:lvl>
              </c:multiLvlStrCache>
            </c:multiLvlStrRef>
          </c:cat>
          <c:val>
            <c:numRef>
              <c:f>FBBAA!$N$57:$S$57</c:f>
              <c:numCache>
                <c:formatCode>0.0%</c:formatCode>
                <c:ptCount val="6"/>
                <c:pt idx="0">
                  <c:v>0.79229871645274208</c:v>
                </c:pt>
                <c:pt idx="1">
                  <c:v>0.190976273823415</c:v>
                </c:pt>
                <c:pt idx="2">
                  <c:v>1.5558148580318941E-2</c:v>
                </c:pt>
                <c:pt idx="3">
                  <c:v>0.1707506806690004</c:v>
                </c:pt>
                <c:pt idx="4">
                  <c:v>0.34733566705562036</c:v>
                </c:pt>
                <c:pt idx="5">
                  <c:v>0.27499027615713728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24-4BAF-ABC0-5A9BAEE2CB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79031615"/>
        <c:axId val="1"/>
      </c:barChart>
      <c:catAx>
        <c:axId val="137903161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out"/>
        <c:minorTickMark val="none"/>
        <c:tickLblPos val="nextTo"/>
        <c:crossAx val="1379031615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9616776027996495"/>
          <c:y val="0.27372609673790776"/>
          <c:w val="0.50383223972003499"/>
          <c:h val="0.10044713160854894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05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 sz="105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% de demanda del </a:t>
            </a:r>
            <a:r>
              <a:rPr lang="ca-ES" sz="105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valencià</a:t>
            </a:r>
            <a:r>
              <a:rPr lang="ca-ES" sz="105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 a la </a:t>
            </a:r>
          </a:p>
          <a:p>
            <a:pPr algn="l">
              <a:defRPr sz="1050"/>
            </a:pPr>
            <a:r>
              <a:rPr lang="ca-ES" sz="105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Facultat de Belles Arts</a:t>
            </a:r>
          </a:p>
        </c:rich>
      </c:tx>
      <c:layout>
        <c:manualLayout>
          <c:xMode val="edge"/>
          <c:yMode val="edge"/>
          <c:x val="2.1367891513560798E-2"/>
          <c:y val="3.70370370370370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05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>
        <c:manualLayout>
          <c:layoutTarget val="inner"/>
          <c:xMode val="edge"/>
          <c:yMode val="edge"/>
          <c:x val="3.2428258967629041E-2"/>
          <c:y val="0.16342592592592592"/>
          <c:w val="0.93701618547681542"/>
          <c:h val="0.716234324876057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FBBAA!$N$49</c:f>
              <c:strCache>
                <c:ptCount val="1"/>
                <c:pt idx="0">
                  <c:v>1ª preferència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FBBAA!$M$51:$M$57</c15:sqref>
                  </c15:fullRef>
                </c:ext>
              </c:extLst>
              <c:f>FBBAA!$M$52:$M$57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FBBAA!$O$51:$O$57</c15:sqref>
                  </c15:fullRef>
                </c:ext>
              </c:extLst>
              <c:f>FBBAA!$O$52:$O$57</c:f>
              <c:numCache>
                <c:formatCode>0.0%</c:formatCode>
                <c:ptCount val="6"/>
                <c:pt idx="0">
                  <c:v>0.19789227166276346</c:v>
                </c:pt>
                <c:pt idx="1">
                  <c:v>0.18979206049149339</c:v>
                </c:pt>
                <c:pt idx="2">
                  <c:v>0.15745079662605435</c:v>
                </c:pt>
                <c:pt idx="3">
                  <c:v>0.16982562547384383</c:v>
                </c:pt>
                <c:pt idx="4">
                  <c:v>0.15996938384998086</c:v>
                </c:pt>
                <c:pt idx="5">
                  <c:v>0.190976273823415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32-4266-B29D-AD0889CF58F4}"/>
            </c:ext>
          </c:extLst>
        </c:ser>
        <c:ser>
          <c:idx val="1"/>
          <c:order val="1"/>
          <c:tx>
            <c:strRef>
              <c:f>FBBAA!$Q$49</c:f>
              <c:strCache>
                <c:ptCount val="1"/>
                <c:pt idx="0">
                  <c:v>2ª preferència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FBBAA!$M$51:$M$57</c15:sqref>
                  </c15:fullRef>
                </c:ext>
              </c:extLst>
              <c:f>FBBAA!$M$52:$M$57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FBBAA!$R$51:$R$57</c15:sqref>
                  </c15:fullRef>
                </c:ext>
              </c:extLst>
              <c:f>FBBAA!$R$52:$R$57</c:f>
              <c:numCache>
                <c:formatCode>0.0%</c:formatCode>
                <c:ptCount val="6"/>
                <c:pt idx="0">
                  <c:v>0.34465261514441842</c:v>
                </c:pt>
                <c:pt idx="1">
                  <c:v>0.33724007561436675</c:v>
                </c:pt>
                <c:pt idx="2">
                  <c:v>0.32521087160262419</c:v>
                </c:pt>
                <c:pt idx="3">
                  <c:v>0.33775587566338133</c:v>
                </c:pt>
                <c:pt idx="4">
                  <c:v>0.35285112897053195</c:v>
                </c:pt>
                <c:pt idx="5">
                  <c:v>0.34733566705562036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432-4266-B29D-AD0889CF58F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127492656"/>
        <c:axId val="2127493136"/>
      </c:barChart>
      <c:catAx>
        <c:axId val="2127492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2127493136"/>
        <c:crosses val="autoZero"/>
        <c:auto val="1"/>
        <c:lblAlgn val="ctr"/>
        <c:lblOffset val="100"/>
        <c:noMultiLvlLbl val="0"/>
      </c:catAx>
      <c:valAx>
        <c:axId val="2127493136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crossAx val="21274926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8926705750323791"/>
          <c:y val="2.8355934674832269E-2"/>
          <c:w val="0.26365559962441876"/>
          <c:h val="0.1290514727325750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 sz="1200"/>
              <a:t>Demanda F. Belles Arts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F673-4FCB-982C-229E8FC13C4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F673-4FCB-982C-229E8FC13C4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F673-4FCB-982C-229E8FC13C4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FBBAA!$I$50:$I$52</c:f>
              <c:strCache>
                <c:ptCount val="3"/>
                <c:pt idx="0">
                  <c:v>Valencià 1a opc</c:v>
                </c:pt>
                <c:pt idx="1">
                  <c:v>Valencià 2a opc</c:v>
                </c:pt>
                <c:pt idx="2">
                  <c:v>Altres</c:v>
                </c:pt>
              </c:strCache>
            </c:strRef>
          </c:cat>
          <c:val>
            <c:numRef>
              <c:f>FBBAA!$J$50:$J$52</c:f>
              <c:numCache>
                <c:formatCode>0.0%</c:formatCode>
                <c:ptCount val="3"/>
                <c:pt idx="0">
                  <c:v>0.190976273823415</c:v>
                </c:pt>
                <c:pt idx="1">
                  <c:v>0.34733566705562036</c:v>
                </c:pt>
                <c:pt idx="2">
                  <c:v>0.46168805912096467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673-4FCB-982C-229E8FC13C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 sz="1200"/>
              <a:t>Preferència</a:t>
            </a:r>
            <a:r>
              <a:rPr lang="ca-ES" sz="1200" baseline="0"/>
              <a:t> general ETSET curs 25-26</a:t>
            </a:r>
            <a:endParaRPr lang="ca-ES" sz="1200"/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4896752843212821E-2"/>
          <c:y val="0.23009982933029427"/>
          <c:w val="0.8901747259576398"/>
          <c:h val="0.6289515200299478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ETSIT!$D$55</c:f>
              <c:strCache>
                <c:ptCount val="1"/>
                <c:pt idx="0">
                  <c:v>% 1ª preferència</c:v>
                </c:pt>
              </c:strCache>
            </c:strRef>
          </c:tx>
          <c:spPr>
            <a:solidFill>
              <a:srgbClr val="5B9BD5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ETSIT!$E$54:$G$54</c:f>
              <c:strCache>
                <c:ptCount val="3"/>
                <c:pt idx="0">
                  <c:v>Castellà</c:v>
                </c:pt>
                <c:pt idx="1">
                  <c:v>Valencià</c:v>
                </c:pt>
                <c:pt idx="2">
                  <c:v>Anglés</c:v>
                </c:pt>
              </c:strCache>
            </c:strRef>
          </c:cat>
          <c:val>
            <c:numRef>
              <c:f>ETSIT!$E$55:$G$55</c:f>
              <c:numCache>
                <c:formatCode>0.0%</c:formatCode>
                <c:ptCount val="3"/>
                <c:pt idx="0">
                  <c:v>0.858506457046603</c:v>
                </c:pt>
                <c:pt idx="1">
                  <c:v>9.6574957888826501E-2</c:v>
                </c:pt>
                <c:pt idx="2">
                  <c:v>4.4357102751263332E-2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D7-4A2D-AB9E-B597B3BCD659}"/>
            </c:ext>
          </c:extLst>
        </c:ser>
        <c:ser>
          <c:idx val="1"/>
          <c:order val="1"/>
          <c:tx>
            <c:strRef>
              <c:f>ETSIT!$D$56</c:f>
              <c:strCache>
                <c:ptCount val="1"/>
                <c:pt idx="0">
                  <c:v>% 2ª preferència</c:v>
                </c:pt>
              </c:strCache>
            </c:strRef>
          </c:tx>
          <c:spPr>
            <a:solidFill>
              <a:srgbClr val="ED7D31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ETSIT!$E$54:$G$54</c:f>
              <c:strCache>
                <c:ptCount val="3"/>
                <c:pt idx="0">
                  <c:v>Castellà</c:v>
                </c:pt>
                <c:pt idx="1">
                  <c:v>Valencià</c:v>
                </c:pt>
                <c:pt idx="2">
                  <c:v>Anglés</c:v>
                </c:pt>
              </c:strCache>
            </c:strRef>
          </c:cat>
          <c:val>
            <c:numRef>
              <c:f>ETSIT!$E$56:$G$56</c:f>
              <c:numCache>
                <c:formatCode>0.0%</c:formatCode>
                <c:ptCount val="3"/>
                <c:pt idx="0">
                  <c:v>0.11229646266142616</c:v>
                </c:pt>
                <c:pt idx="1">
                  <c:v>0.29702414373947222</c:v>
                </c:pt>
                <c:pt idx="2">
                  <c:v>0.41437394722066256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6D7-4A2D-AB9E-B597B3BCD6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82737647"/>
        <c:axId val="1"/>
      </c:barChart>
      <c:catAx>
        <c:axId val="13827376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out"/>
        <c:minorTickMark val="none"/>
        <c:tickLblPos val="nextTo"/>
        <c:crossAx val="1382737647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52589813913710226"/>
          <c:y val="0.22202180674552247"/>
          <c:w val="0.44241745062766036"/>
          <c:h val="0.17491738642801807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 sz="1200"/>
              <a:t>Històric de preferències </a:t>
            </a:r>
            <a:r>
              <a:rPr lang="ca-ES" sz="1200" b="1"/>
              <a:t>ETSET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0718453390738948E-2"/>
          <c:y val="0.15222456813259591"/>
          <c:w val="0.93856309321852216"/>
          <c:h val="0.6021680166727124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ETSIT!$M$57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2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multiLvlStrRef>
              <c:f>ETSIT!$N$54:$S$55</c:f>
              <c:multiLvlStrCache>
                <c:ptCount val="6"/>
                <c:lvl>
                  <c:pt idx="0">
                    <c:v>Castellà</c:v>
                  </c:pt>
                  <c:pt idx="1">
                    <c:v>Valencià</c:v>
                  </c:pt>
                  <c:pt idx="2">
                    <c:v>Anglés</c:v>
                  </c:pt>
                  <c:pt idx="3">
                    <c:v>Castellà</c:v>
                  </c:pt>
                  <c:pt idx="4">
                    <c:v>Valencià</c:v>
                  </c:pt>
                  <c:pt idx="5">
                    <c:v>Anglés</c:v>
                  </c:pt>
                </c:lvl>
                <c:lvl>
                  <c:pt idx="0">
                    <c:v>1ª preferència</c:v>
                  </c:pt>
                  <c:pt idx="3">
                    <c:v>2ª preferència</c:v>
                  </c:pt>
                </c:lvl>
              </c:multiLvlStrCache>
            </c:multiLvlStrRef>
          </c:cat>
          <c:val>
            <c:numRef>
              <c:f>ETSIT!$N$57:$S$57</c:f>
              <c:numCache>
                <c:formatCode>0.0%</c:formatCode>
                <c:ptCount val="6"/>
                <c:pt idx="0">
                  <c:v>0.80041797283176597</c:v>
                </c:pt>
                <c:pt idx="1">
                  <c:v>0.10553814002089865</c:v>
                </c:pt>
                <c:pt idx="2">
                  <c:v>9.4043887147335428E-2</c:v>
                </c:pt>
                <c:pt idx="3">
                  <c:v>0.16614420062695925</c:v>
                </c:pt>
                <c:pt idx="4">
                  <c:v>0.2560083594566353</c:v>
                </c:pt>
                <c:pt idx="5">
                  <c:v>0.43051201671891326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03-474A-8A39-D36955E68FA4}"/>
            </c:ext>
          </c:extLst>
        </c:ser>
        <c:ser>
          <c:idx val="1"/>
          <c:order val="1"/>
          <c:tx>
            <c:strRef>
              <c:f>ETSIT!$M$58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multiLvlStrRef>
              <c:f>ETSIT!$N$54:$S$55</c:f>
              <c:multiLvlStrCache>
                <c:ptCount val="6"/>
                <c:lvl>
                  <c:pt idx="0">
                    <c:v>Castellà</c:v>
                  </c:pt>
                  <c:pt idx="1">
                    <c:v>Valencià</c:v>
                  </c:pt>
                  <c:pt idx="2">
                    <c:v>Anglés</c:v>
                  </c:pt>
                  <c:pt idx="3">
                    <c:v>Castellà</c:v>
                  </c:pt>
                  <c:pt idx="4">
                    <c:v>Valencià</c:v>
                  </c:pt>
                  <c:pt idx="5">
                    <c:v>Anglés</c:v>
                  </c:pt>
                </c:lvl>
                <c:lvl>
                  <c:pt idx="0">
                    <c:v>1ª preferència</c:v>
                  </c:pt>
                  <c:pt idx="3">
                    <c:v>2ª preferència</c:v>
                  </c:pt>
                </c:lvl>
              </c:multiLvlStrCache>
            </c:multiLvlStrRef>
          </c:cat>
          <c:val>
            <c:numRef>
              <c:f>ETSIT!$N$58:$S$58</c:f>
              <c:numCache>
                <c:formatCode>0.0%</c:formatCode>
                <c:ptCount val="6"/>
                <c:pt idx="0">
                  <c:v>0.83487084870848705</c:v>
                </c:pt>
                <c:pt idx="1">
                  <c:v>8.7638376383763844E-2</c:v>
                </c:pt>
                <c:pt idx="2">
                  <c:v>7.5645756457564578E-2</c:v>
                </c:pt>
                <c:pt idx="3">
                  <c:v>0.13284132841328414</c:v>
                </c:pt>
                <c:pt idx="4">
                  <c:v>0.26937269372693728</c:v>
                </c:pt>
                <c:pt idx="5">
                  <c:v>0.40959409594095941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803-474A-8A39-D36955E68FA4}"/>
            </c:ext>
          </c:extLst>
        </c:ser>
        <c:ser>
          <c:idx val="2"/>
          <c:order val="2"/>
          <c:tx>
            <c:strRef>
              <c:f>ETSIT!$M$59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ED7D31"/>
            </a:solidFill>
            <a:ln w="25400">
              <a:noFill/>
            </a:ln>
          </c:spPr>
          <c:invertIfNegative val="0"/>
          <c:dLbls>
            <c:delete val="1"/>
          </c:dLbls>
          <c:cat>
            <c:multiLvlStrRef>
              <c:f>ETSIT!$N$54:$S$55</c:f>
              <c:multiLvlStrCache>
                <c:ptCount val="6"/>
                <c:lvl>
                  <c:pt idx="0">
                    <c:v>Castellà</c:v>
                  </c:pt>
                  <c:pt idx="1">
                    <c:v>Valencià</c:v>
                  </c:pt>
                  <c:pt idx="2">
                    <c:v>Anglés</c:v>
                  </c:pt>
                  <c:pt idx="3">
                    <c:v>Castellà</c:v>
                  </c:pt>
                  <c:pt idx="4">
                    <c:v>Valencià</c:v>
                  </c:pt>
                  <c:pt idx="5">
                    <c:v>Anglés</c:v>
                  </c:pt>
                </c:lvl>
                <c:lvl>
                  <c:pt idx="0">
                    <c:v>1ª preferència</c:v>
                  </c:pt>
                  <c:pt idx="3">
                    <c:v>2ª preferència</c:v>
                  </c:pt>
                </c:lvl>
              </c:multiLvlStrCache>
            </c:multiLvlStrRef>
          </c:cat>
          <c:val>
            <c:numRef>
              <c:f>ETSIT!$N$59:$S$59</c:f>
              <c:numCache>
                <c:formatCode>0.0%</c:formatCode>
                <c:ptCount val="6"/>
                <c:pt idx="0">
                  <c:v>0.84327821710999284</c:v>
                </c:pt>
                <c:pt idx="1">
                  <c:v>8.2674335010783612E-2</c:v>
                </c:pt>
                <c:pt idx="2">
                  <c:v>7.1171818835370243E-2</c:v>
                </c:pt>
                <c:pt idx="3">
                  <c:v>0.12221423436376708</c:v>
                </c:pt>
                <c:pt idx="4">
                  <c:v>0.27965492451473761</c:v>
                </c:pt>
                <c:pt idx="5">
                  <c:v>0.41840402588066139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803-474A-8A39-D36955E68FA4}"/>
            </c:ext>
          </c:extLst>
        </c:ser>
        <c:ser>
          <c:idx val="3"/>
          <c:order val="3"/>
          <c:tx>
            <c:strRef>
              <c:f>ETSIT!$M$60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multiLvlStrRef>
              <c:f>ETSIT!$N$54:$S$55</c:f>
              <c:multiLvlStrCache>
                <c:ptCount val="6"/>
                <c:lvl>
                  <c:pt idx="0">
                    <c:v>Castellà</c:v>
                  </c:pt>
                  <c:pt idx="1">
                    <c:v>Valencià</c:v>
                  </c:pt>
                  <c:pt idx="2">
                    <c:v>Anglés</c:v>
                  </c:pt>
                  <c:pt idx="3">
                    <c:v>Castellà</c:v>
                  </c:pt>
                  <c:pt idx="4">
                    <c:v>Valencià</c:v>
                  </c:pt>
                  <c:pt idx="5">
                    <c:v>Anglés</c:v>
                  </c:pt>
                </c:lvl>
                <c:lvl>
                  <c:pt idx="0">
                    <c:v>1ª preferència</c:v>
                  </c:pt>
                  <c:pt idx="3">
                    <c:v>2ª preferència</c:v>
                  </c:pt>
                </c:lvl>
              </c:multiLvlStrCache>
            </c:multiLvlStrRef>
          </c:cat>
          <c:val>
            <c:numRef>
              <c:f>ETSIT!$N$60:$S$60</c:f>
              <c:numCache>
                <c:formatCode>0.0%</c:formatCode>
                <c:ptCount val="6"/>
                <c:pt idx="0">
                  <c:v>0.86348791639451339</c:v>
                </c:pt>
                <c:pt idx="1">
                  <c:v>8.6218158066623127E-2</c:v>
                </c:pt>
                <c:pt idx="2">
                  <c:v>4.7681254082299153E-2</c:v>
                </c:pt>
                <c:pt idx="3">
                  <c:v>0.10581319399085565</c:v>
                </c:pt>
                <c:pt idx="4">
                  <c:v>0.28478118876551273</c:v>
                </c:pt>
                <c:pt idx="5">
                  <c:v>0.44546048334421945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803-474A-8A39-D36955E68FA4}"/>
            </c:ext>
          </c:extLst>
        </c:ser>
        <c:ser>
          <c:idx val="4"/>
          <c:order val="4"/>
          <c:tx>
            <c:strRef>
              <c:f>ETSIT!$M$61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2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multiLvlStrRef>
              <c:f>ETSIT!$N$54:$S$55</c:f>
              <c:multiLvlStrCache>
                <c:ptCount val="6"/>
                <c:lvl>
                  <c:pt idx="0">
                    <c:v>Castellà</c:v>
                  </c:pt>
                  <c:pt idx="1">
                    <c:v>Valencià</c:v>
                  </c:pt>
                  <c:pt idx="2">
                    <c:v>Anglés</c:v>
                  </c:pt>
                  <c:pt idx="3">
                    <c:v>Castellà</c:v>
                  </c:pt>
                  <c:pt idx="4">
                    <c:v>Valencià</c:v>
                  </c:pt>
                  <c:pt idx="5">
                    <c:v>Anglés</c:v>
                  </c:pt>
                </c:lvl>
                <c:lvl>
                  <c:pt idx="0">
                    <c:v>1ª preferència</c:v>
                  </c:pt>
                  <c:pt idx="3">
                    <c:v>2ª preferència</c:v>
                  </c:pt>
                </c:lvl>
              </c:multiLvlStrCache>
            </c:multiLvlStrRef>
          </c:cat>
          <c:val>
            <c:numRef>
              <c:f>ETSIT!$N$61:$S$61</c:f>
              <c:numCache>
                <c:formatCode>0.0%</c:formatCode>
                <c:ptCount val="6"/>
                <c:pt idx="0">
                  <c:v>0.87702078521939952</c:v>
                </c:pt>
                <c:pt idx="1">
                  <c:v>8.6605080831408776E-2</c:v>
                </c:pt>
                <c:pt idx="2">
                  <c:v>3.5796766743648963E-2</c:v>
                </c:pt>
                <c:pt idx="3">
                  <c:v>9.6420323325635104E-2</c:v>
                </c:pt>
                <c:pt idx="4">
                  <c:v>0.28060046189376442</c:v>
                </c:pt>
                <c:pt idx="5">
                  <c:v>0.44572748267898382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803-474A-8A39-D36955E68FA4}"/>
            </c:ext>
          </c:extLst>
        </c:ser>
        <c:ser>
          <c:idx val="5"/>
          <c:order val="5"/>
          <c:tx>
            <c:strRef>
              <c:f>ETSIT!$M$62</c:f>
              <c:strCache>
                <c:ptCount val="1"/>
                <c:pt idx="0">
                  <c:v>2025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ETSIT!$N$54:$S$55</c:f>
              <c:multiLvlStrCache>
                <c:ptCount val="6"/>
                <c:lvl>
                  <c:pt idx="0">
                    <c:v>Castellà</c:v>
                  </c:pt>
                  <c:pt idx="1">
                    <c:v>Valencià</c:v>
                  </c:pt>
                  <c:pt idx="2">
                    <c:v>Anglés</c:v>
                  </c:pt>
                  <c:pt idx="3">
                    <c:v>Castellà</c:v>
                  </c:pt>
                  <c:pt idx="4">
                    <c:v>Valencià</c:v>
                  </c:pt>
                  <c:pt idx="5">
                    <c:v>Anglés</c:v>
                  </c:pt>
                </c:lvl>
                <c:lvl>
                  <c:pt idx="0">
                    <c:v>1ª preferència</c:v>
                  </c:pt>
                  <c:pt idx="3">
                    <c:v>2ª preferència</c:v>
                  </c:pt>
                </c:lvl>
              </c:multiLvlStrCache>
            </c:multiLvlStrRef>
          </c:cat>
          <c:val>
            <c:numRef>
              <c:f>ETSIT!$N$62:$S$62</c:f>
              <c:numCache>
                <c:formatCode>0.0%</c:formatCode>
                <c:ptCount val="6"/>
                <c:pt idx="0">
                  <c:v>0.858506457046603</c:v>
                </c:pt>
                <c:pt idx="1">
                  <c:v>9.6574957888826501E-2</c:v>
                </c:pt>
                <c:pt idx="2">
                  <c:v>4.4357102751263332E-2</c:v>
                </c:pt>
                <c:pt idx="3">
                  <c:v>0.11229646266142616</c:v>
                </c:pt>
                <c:pt idx="4">
                  <c:v>0.29702414373947222</c:v>
                </c:pt>
                <c:pt idx="5">
                  <c:v>0.41437394722066256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B0F-4274-A13B-3747EDCF976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378999935"/>
        <c:axId val="1"/>
      </c:barChart>
      <c:catAx>
        <c:axId val="13789999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out"/>
        <c:minorTickMark val="none"/>
        <c:tickLblPos val="nextTo"/>
        <c:crossAx val="1378999935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7939160324624691"/>
          <c:y val="0.27424224749684067"/>
          <c:w val="0.5206083575652628"/>
          <c:h val="9.9182067498637103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 sz="1200" b="1"/>
              <a:t>GRAU EN ENG. TECN. I SERVEIS DE TELECOMUNICACIONS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540763673890609E-2"/>
          <c:y val="0.18659897757895899"/>
          <c:w val="0.90918472652218785"/>
          <c:h val="0.6912064282779940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ETSIAMN!$D$94</c:f>
              <c:strCache>
                <c:ptCount val="1"/>
                <c:pt idx="0">
                  <c:v>% 1ª preferència</c:v>
                </c:pt>
              </c:strCache>
            </c:strRef>
          </c:tx>
          <c:spPr>
            <a:solidFill>
              <a:srgbClr val="5B9BD5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ETSIAMN!$E$93:$G$93</c:f>
              <c:strCache>
                <c:ptCount val="3"/>
                <c:pt idx="0">
                  <c:v>Castellà</c:v>
                </c:pt>
                <c:pt idx="1">
                  <c:v>Valencià</c:v>
                </c:pt>
                <c:pt idx="2">
                  <c:v>Anglés</c:v>
                </c:pt>
              </c:strCache>
            </c:strRef>
          </c:cat>
          <c:val>
            <c:numRef>
              <c:f>ETSIT!$N$37:$P$37</c:f>
              <c:numCache>
                <c:formatCode>0.0%</c:formatCode>
                <c:ptCount val="3"/>
                <c:pt idx="0">
                  <c:v>0.8872437357630979</c:v>
                </c:pt>
                <c:pt idx="1">
                  <c:v>7.8587699316628706E-2</c:v>
                </c:pt>
                <c:pt idx="2">
                  <c:v>3.3029612756264239E-2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F8-4B7C-8179-906131D25FB4}"/>
            </c:ext>
          </c:extLst>
        </c:ser>
        <c:ser>
          <c:idx val="1"/>
          <c:order val="1"/>
          <c:tx>
            <c:strRef>
              <c:f>ETSIAMN!$D$95</c:f>
              <c:strCache>
                <c:ptCount val="1"/>
                <c:pt idx="0">
                  <c:v>% 2ª preferència</c:v>
                </c:pt>
              </c:strCache>
            </c:strRef>
          </c:tx>
          <c:spPr>
            <a:solidFill>
              <a:srgbClr val="ED7D31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ETSIAMN!$E$93:$G$93</c:f>
              <c:strCache>
                <c:ptCount val="3"/>
                <c:pt idx="0">
                  <c:v>Castellà</c:v>
                </c:pt>
                <c:pt idx="1">
                  <c:v>Valencià</c:v>
                </c:pt>
                <c:pt idx="2">
                  <c:v>Anglés</c:v>
                </c:pt>
              </c:strCache>
            </c:strRef>
          </c:cat>
          <c:val>
            <c:numRef>
              <c:f>ETSIT!$Q$37:$S$37</c:f>
              <c:numCache>
                <c:formatCode>0.0%</c:formatCode>
                <c:ptCount val="3"/>
                <c:pt idx="0">
                  <c:v>9.1116173120728935E-2</c:v>
                </c:pt>
                <c:pt idx="1">
                  <c:v>0.29157175398633256</c:v>
                </c:pt>
                <c:pt idx="2">
                  <c:v>0.40205011389521639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CF8-4B7C-8179-906131D25F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79003775"/>
        <c:axId val="1"/>
      </c:barChart>
      <c:catAx>
        <c:axId val="13790037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out"/>
        <c:minorTickMark val="none"/>
        <c:tickLblPos val="nextTo"/>
        <c:crossAx val="1379003775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1794634449319791"/>
          <c:y val="0.35050962379702538"/>
          <c:w val="0.73806976418024084"/>
          <c:h val="0.11544291338582674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 sz="1200" b="1"/>
              <a:t>GRAU EN TECN.</a:t>
            </a:r>
            <a:r>
              <a:rPr lang="ca-ES" sz="1200" b="1" baseline="0"/>
              <a:t> DIGITAL I MULTIMÈDIA</a:t>
            </a:r>
            <a:endParaRPr lang="ca-ES" sz="1200" b="1"/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540763673890609E-2"/>
          <c:y val="0.18659897757895899"/>
          <c:w val="0.90918472652218785"/>
          <c:h val="0.6912064282779940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ETSIAMN!$D$94</c:f>
              <c:strCache>
                <c:ptCount val="1"/>
                <c:pt idx="0">
                  <c:v>% 1ª preferència</c:v>
                </c:pt>
              </c:strCache>
            </c:strRef>
          </c:tx>
          <c:spPr>
            <a:solidFill>
              <a:srgbClr val="5B9BD5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ETSIAMN!$E$93:$G$93</c:f>
              <c:strCache>
                <c:ptCount val="3"/>
                <c:pt idx="0">
                  <c:v>Castellà</c:v>
                </c:pt>
                <c:pt idx="1">
                  <c:v>Valencià</c:v>
                </c:pt>
                <c:pt idx="2">
                  <c:v>Anglés</c:v>
                </c:pt>
              </c:strCache>
            </c:strRef>
          </c:cat>
          <c:val>
            <c:numRef>
              <c:f>ETSIT!$N$38:$P$38</c:f>
              <c:numCache>
                <c:formatCode>0.0%</c:formatCode>
                <c:ptCount val="3"/>
                <c:pt idx="0">
                  <c:v>0.8926380368098159</c:v>
                </c:pt>
                <c:pt idx="1">
                  <c:v>8.5889570552147243E-2</c:v>
                </c:pt>
                <c:pt idx="2">
                  <c:v>2.1472392638036811E-2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4E-447A-AC3C-D050E26E0E28}"/>
            </c:ext>
          </c:extLst>
        </c:ser>
        <c:ser>
          <c:idx val="1"/>
          <c:order val="1"/>
          <c:tx>
            <c:strRef>
              <c:f>ETSIAMN!$D$95</c:f>
              <c:strCache>
                <c:ptCount val="1"/>
                <c:pt idx="0">
                  <c:v>% 2ª preferència</c:v>
                </c:pt>
              </c:strCache>
            </c:strRef>
          </c:tx>
          <c:spPr>
            <a:solidFill>
              <a:srgbClr val="ED7D31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ETSIAMN!$E$93:$G$93</c:f>
              <c:strCache>
                <c:ptCount val="3"/>
                <c:pt idx="0">
                  <c:v>Castellà</c:v>
                </c:pt>
                <c:pt idx="1">
                  <c:v>Valencià</c:v>
                </c:pt>
                <c:pt idx="2">
                  <c:v>Anglés</c:v>
                </c:pt>
              </c:strCache>
            </c:strRef>
          </c:cat>
          <c:val>
            <c:numRef>
              <c:f>ETSIT!$Q$38:$S$38</c:f>
              <c:numCache>
                <c:formatCode>0.0%</c:formatCode>
                <c:ptCount val="3"/>
                <c:pt idx="0">
                  <c:v>7.3619631901840496E-2</c:v>
                </c:pt>
                <c:pt idx="1">
                  <c:v>0.3619631901840491</c:v>
                </c:pt>
                <c:pt idx="2">
                  <c:v>0.40797546012269936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64E-447A-AC3C-D050E26E0E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79009535"/>
        <c:axId val="1"/>
      </c:barChart>
      <c:catAx>
        <c:axId val="13790095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out"/>
        <c:minorTickMark val="none"/>
        <c:tickLblPos val="nextTo"/>
        <c:crossAx val="1379009535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1794634449319791"/>
          <c:y val="0.28786964129483811"/>
          <c:w val="0.73806976418024084"/>
          <c:h val="0.11544291338582674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 sz="1200" b="1"/>
              <a:t>GRAU EN ENG. FÍSICA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540763673890609E-2"/>
          <c:y val="0.18659897757895899"/>
          <c:w val="0.90918472652218785"/>
          <c:h val="0.6912064282779940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ETSIAMN!$D$94</c:f>
              <c:strCache>
                <c:ptCount val="1"/>
                <c:pt idx="0">
                  <c:v>% 1ª preferència</c:v>
                </c:pt>
              </c:strCache>
            </c:strRef>
          </c:tx>
          <c:spPr>
            <a:solidFill>
              <a:srgbClr val="5B9BD5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ETSIAMN!$E$93:$G$93</c:f>
              <c:strCache>
                <c:ptCount val="3"/>
                <c:pt idx="0">
                  <c:v>Castellà</c:v>
                </c:pt>
                <c:pt idx="1">
                  <c:v>Valencià</c:v>
                </c:pt>
                <c:pt idx="2">
                  <c:v>Anglés</c:v>
                </c:pt>
              </c:strCache>
            </c:strRef>
          </c:cat>
          <c:val>
            <c:numRef>
              <c:f>ETSIT!$N$40:$P$40</c:f>
              <c:numCache>
                <c:formatCode>0.0%</c:formatCode>
                <c:ptCount val="3"/>
                <c:pt idx="0">
                  <c:v>0.83812949640287771</c:v>
                </c:pt>
                <c:pt idx="1">
                  <c:v>0.10431654676258993</c:v>
                </c:pt>
                <c:pt idx="2">
                  <c:v>5.7553956834532377E-2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FA9-4B24-9739-62DF02A5450A}"/>
            </c:ext>
          </c:extLst>
        </c:ser>
        <c:ser>
          <c:idx val="1"/>
          <c:order val="1"/>
          <c:tx>
            <c:strRef>
              <c:f>ETSIAMN!$D$95</c:f>
              <c:strCache>
                <c:ptCount val="1"/>
                <c:pt idx="0">
                  <c:v>% 2ª preferència</c:v>
                </c:pt>
              </c:strCache>
            </c:strRef>
          </c:tx>
          <c:spPr>
            <a:solidFill>
              <a:srgbClr val="ED7D31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ETSIAMN!$E$93:$G$93</c:f>
              <c:strCache>
                <c:ptCount val="3"/>
                <c:pt idx="0">
                  <c:v>Castellà</c:v>
                </c:pt>
                <c:pt idx="1">
                  <c:v>Valencià</c:v>
                </c:pt>
                <c:pt idx="2">
                  <c:v>Anglés</c:v>
                </c:pt>
              </c:strCache>
            </c:strRef>
          </c:cat>
          <c:val>
            <c:numRef>
              <c:f>ETSIT!$Q$40:$S$40</c:f>
              <c:numCache>
                <c:formatCode>0.0%</c:formatCode>
                <c:ptCount val="3"/>
                <c:pt idx="0">
                  <c:v>0.12949640287769784</c:v>
                </c:pt>
                <c:pt idx="1">
                  <c:v>0.23021582733812951</c:v>
                </c:pt>
                <c:pt idx="2">
                  <c:v>0.51438848920863312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FA9-4B24-9739-62DF02A545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79020575"/>
        <c:axId val="1"/>
      </c:barChart>
      <c:catAx>
        <c:axId val="13790205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out"/>
        <c:minorTickMark val="none"/>
        <c:tickLblPos val="nextTo"/>
        <c:crossAx val="1379020575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1794634449319791"/>
          <c:y val="0.28786964129483811"/>
          <c:w val="0.73806976418024084"/>
          <c:h val="0.11544291338582674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Evolució de preferència del </a:t>
            </a:r>
            <a:r>
              <a:rPr lang="ca-ES" sz="14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valencià</a:t>
            </a:r>
            <a:r>
              <a:rPr lang="ca-E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 a Vera</a:t>
            </a:r>
            <a:endParaRPr lang="ca-E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EPSG!$N$98</c:f>
              <c:strCache>
                <c:ptCount val="1"/>
                <c:pt idx="0">
                  <c:v>1ª preferència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EPSG!$M$100:$M$106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'TOTAL 2025'!$F$1282:$F$1288</c:f>
              <c:numCache>
                <c:formatCode>0.0%</c:formatCode>
                <c:ptCount val="7"/>
                <c:pt idx="0">
                  <c:v>0.14899999999999999</c:v>
                </c:pt>
                <c:pt idx="1">
                  <c:v>0.13500000000000001</c:v>
                </c:pt>
                <c:pt idx="2">
                  <c:v>0.11899999999999999</c:v>
                </c:pt>
                <c:pt idx="3">
                  <c:v>0.108</c:v>
                </c:pt>
                <c:pt idx="4">
                  <c:v>0.105</c:v>
                </c:pt>
                <c:pt idx="5">
                  <c:v>9.1999999999999998E-2</c:v>
                </c:pt>
                <c:pt idx="6">
                  <c:v>9.7977401835320554E-2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B9-41B9-BDB3-1E1082CBBA89}"/>
            </c:ext>
          </c:extLst>
        </c:ser>
        <c:ser>
          <c:idx val="1"/>
          <c:order val="1"/>
          <c:tx>
            <c:strRef>
              <c:f>EPSG!$Q$98</c:f>
              <c:strCache>
                <c:ptCount val="1"/>
                <c:pt idx="0">
                  <c:v>2ª preferència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EPSG!$M$100:$M$106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'TOTAL 2025'!$I$1282:$I$1288</c:f>
              <c:numCache>
                <c:formatCode>0.0%</c:formatCode>
                <c:ptCount val="7"/>
                <c:pt idx="0">
                  <c:v>0.29099999999999998</c:v>
                </c:pt>
                <c:pt idx="1">
                  <c:v>0.30099999999999999</c:v>
                </c:pt>
                <c:pt idx="2">
                  <c:v>0.28699999999999998</c:v>
                </c:pt>
                <c:pt idx="3">
                  <c:v>0.29699999999999999</c:v>
                </c:pt>
                <c:pt idx="4">
                  <c:v>0.30099999999999999</c:v>
                </c:pt>
                <c:pt idx="5">
                  <c:v>0.27200000000000002</c:v>
                </c:pt>
                <c:pt idx="6">
                  <c:v>0.27879393220550597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EB9-41B9-BDB3-1E1082CBBA8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127492656"/>
        <c:axId val="2127493136"/>
      </c:barChart>
      <c:catAx>
        <c:axId val="2127492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2127493136"/>
        <c:crosses val="autoZero"/>
        <c:auto val="1"/>
        <c:lblAlgn val="ctr"/>
        <c:lblOffset val="100"/>
        <c:noMultiLvlLbl val="0"/>
      </c:catAx>
      <c:valAx>
        <c:axId val="2127493136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crossAx val="21274926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 sz="1200" b="1"/>
              <a:t>MÀSTER EN ENG. TELECOMUNICACIONS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540763673890609E-2"/>
          <c:y val="0.18659897757895899"/>
          <c:w val="0.90918472652218785"/>
          <c:h val="0.6912064282779940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ETSIAMN!$D$94</c:f>
              <c:strCache>
                <c:ptCount val="1"/>
                <c:pt idx="0">
                  <c:v>% 1ª preferència</c:v>
                </c:pt>
              </c:strCache>
            </c:strRef>
          </c:tx>
          <c:spPr>
            <a:solidFill>
              <a:srgbClr val="5B9BD5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ETSIAMN!$E$93:$G$93</c:f>
              <c:strCache>
                <c:ptCount val="3"/>
                <c:pt idx="0">
                  <c:v>Castellà</c:v>
                </c:pt>
                <c:pt idx="1">
                  <c:v>Valencià</c:v>
                </c:pt>
                <c:pt idx="2">
                  <c:v>Anglés</c:v>
                </c:pt>
              </c:strCache>
            </c:strRef>
          </c:cat>
          <c:val>
            <c:numRef>
              <c:f>ETSIT!$N$33:$P$33</c:f>
              <c:numCache>
                <c:formatCode>0.0%</c:formatCode>
                <c:ptCount val="3"/>
                <c:pt idx="0">
                  <c:v>0.86290322580645162</c:v>
                </c:pt>
                <c:pt idx="1">
                  <c:v>9.6774193548387094E-2</c:v>
                </c:pt>
                <c:pt idx="2">
                  <c:v>4.0322580645161289E-2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E4-48A7-9DEE-8A3539287294}"/>
            </c:ext>
          </c:extLst>
        </c:ser>
        <c:ser>
          <c:idx val="1"/>
          <c:order val="1"/>
          <c:tx>
            <c:strRef>
              <c:f>ETSIAMN!$D$95</c:f>
              <c:strCache>
                <c:ptCount val="1"/>
                <c:pt idx="0">
                  <c:v>% 2ª preferència</c:v>
                </c:pt>
              </c:strCache>
            </c:strRef>
          </c:tx>
          <c:spPr>
            <a:solidFill>
              <a:srgbClr val="ED7D31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ETSIAMN!$E$93:$G$93</c:f>
              <c:strCache>
                <c:ptCount val="3"/>
                <c:pt idx="0">
                  <c:v>Castellà</c:v>
                </c:pt>
                <c:pt idx="1">
                  <c:v>Valencià</c:v>
                </c:pt>
                <c:pt idx="2">
                  <c:v>Anglés</c:v>
                </c:pt>
              </c:strCache>
            </c:strRef>
          </c:cat>
          <c:val>
            <c:numRef>
              <c:f>ETSIT!$Q$33:$S$33</c:f>
              <c:numCache>
                <c:formatCode>0.0%</c:formatCode>
                <c:ptCount val="3"/>
                <c:pt idx="0">
                  <c:v>0.11290322580645161</c:v>
                </c:pt>
                <c:pt idx="1">
                  <c:v>0.20161290322580644</c:v>
                </c:pt>
                <c:pt idx="2">
                  <c:v>0.55645161290322576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CE4-48A7-9DEE-8A35392872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79015775"/>
        <c:axId val="1"/>
      </c:barChart>
      <c:catAx>
        <c:axId val="13790157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out"/>
        <c:minorTickMark val="none"/>
        <c:tickLblPos val="nextTo"/>
        <c:crossAx val="1379015775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1794636887119148"/>
          <c:y val="0.28786964129483811"/>
          <c:w val="0.73806971847150282"/>
          <c:h val="0.11544291338582674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spc="20" baseline="0">
                <a:solidFill>
                  <a:schemeClr val="dk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 sz="1200" b="1" i="0" u="none" strike="noStrike" kern="1200" cap="all" spc="120" normalizeH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rPr>
              <a:t>ESCOLA TÈCNICA SUPERIOR ENG. TELECOMUNICACIONS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chemeClr val="dk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ETSIT!$F$74</c:f>
              <c:strCache>
                <c:ptCount val="1"/>
                <c:pt idx="0">
                  <c:v>Valencià 1a opc.</c:v>
                </c:pt>
              </c:strCache>
            </c:strRef>
          </c:tx>
          <c:spPr>
            <a:ln w="22225" cap="rnd" cmpd="sng" algn="ctr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ETSIT!$E$75:$E$81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ETSIT!$F$75:$F$81</c:f>
              <c:numCache>
                <c:formatCode>0.0%</c:formatCode>
                <c:ptCount val="7"/>
                <c:pt idx="0">
                  <c:v>0.10349127182044887</c:v>
                </c:pt>
                <c:pt idx="1">
                  <c:v>0.10553814002089865</c:v>
                </c:pt>
                <c:pt idx="2">
                  <c:v>8.7638376383763844E-2</c:v>
                </c:pt>
                <c:pt idx="3">
                  <c:v>8.2674335010783612E-2</c:v>
                </c:pt>
                <c:pt idx="4">
                  <c:v>8.6218158066623127E-2</c:v>
                </c:pt>
                <c:pt idx="5">
                  <c:v>8.6605080831408776E-2</c:v>
                </c:pt>
                <c:pt idx="6">
                  <c:v>9.6574957888826501E-2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30-492F-A3F8-985EB22EF915}"/>
            </c:ext>
          </c:extLst>
        </c:ser>
        <c:ser>
          <c:idx val="1"/>
          <c:order val="1"/>
          <c:tx>
            <c:strRef>
              <c:f>ETSIT!$G$74</c:f>
              <c:strCache>
                <c:ptCount val="1"/>
                <c:pt idx="0">
                  <c:v>Valencià 2a opc.</c:v>
                </c:pt>
              </c:strCache>
            </c:strRef>
          </c:tx>
          <c:spPr>
            <a:ln w="22225" cap="rnd" cmpd="sng" algn="ctr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ETSIT!$E$75:$E$81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ETSIT!$G$75:$G$81</c:f>
              <c:numCache>
                <c:formatCode>0.0%</c:formatCode>
                <c:ptCount val="7"/>
                <c:pt idx="0">
                  <c:v>0.25561097256857856</c:v>
                </c:pt>
                <c:pt idx="1">
                  <c:v>0.2560083594566353</c:v>
                </c:pt>
                <c:pt idx="2">
                  <c:v>0.26937269372693728</c:v>
                </c:pt>
                <c:pt idx="3">
                  <c:v>0.27965492451473761</c:v>
                </c:pt>
                <c:pt idx="4">
                  <c:v>0.28478118876551273</c:v>
                </c:pt>
                <c:pt idx="5">
                  <c:v>0.28060046189376442</c:v>
                </c:pt>
                <c:pt idx="6">
                  <c:v>0.29702414373947222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30-492F-A3F8-985EB22EF915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solidFill>
                <a:schemeClr val="dk1">
                  <a:lumMod val="35000"/>
                  <a:lumOff val="65000"/>
                  <a:alpha val="33000"/>
                </a:schemeClr>
              </a:solidFill>
              <a:round/>
            </a:ln>
            <a:effectLst/>
          </c:spPr>
        </c:dropLines>
        <c:smooth val="0"/>
        <c:axId val="1840025536"/>
        <c:axId val="1840029696"/>
      </c:lineChart>
      <c:catAx>
        <c:axId val="1840025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1840029696"/>
        <c:crosses val="autoZero"/>
        <c:auto val="1"/>
        <c:lblAlgn val="ctr"/>
        <c:lblOffset val="100"/>
        <c:noMultiLvlLbl val="0"/>
      </c:catAx>
      <c:valAx>
        <c:axId val="1840029696"/>
        <c:scaling>
          <c:orientation val="minMax"/>
        </c:scaling>
        <c:delete val="1"/>
        <c:axPos val="l"/>
        <c:numFmt formatCode="0.0%" sourceLinked="1"/>
        <c:majorTickMark val="none"/>
        <c:minorTickMark val="none"/>
        <c:tickLblPos val="nextTo"/>
        <c:crossAx val="1840025536"/>
        <c:crosses val="autoZero"/>
        <c:crossBetween val="between"/>
      </c:valAx>
      <c:spPr>
        <a:gradFill>
          <a:gsLst>
            <a:gs pos="100000">
              <a:schemeClr val="lt1">
                <a:lumMod val="95000"/>
              </a:schemeClr>
            </a:gs>
            <a:gs pos="0">
              <a:schemeClr val="lt1"/>
            </a:gs>
          </a:gsLst>
          <a:lin ang="5400000" scaled="0"/>
        </a:gra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05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 sz="105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% de demanda del </a:t>
            </a:r>
            <a:r>
              <a:rPr lang="ca-ES" sz="105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valencià</a:t>
            </a:r>
            <a:r>
              <a:rPr lang="ca-ES" sz="105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 a l'Esc. Tècnica</a:t>
            </a:r>
          </a:p>
          <a:p>
            <a:pPr algn="l">
              <a:defRPr sz="1050"/>
            </a:pPr>
            <a:r>
              <a:rPr lang="ca-ES" sz="105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Superior d'Eng. Agronòmica</a:t>
            </a:r>
          </a:p>
        </c:rich>
      </c:tx>
      <c:layout>
        <c:manualLayout>
          <c:xMode val="edge"/>
          <c:yMode val="edge"/>
          <c:x val="2.1367891513560798E-2"/>
          <c:y val="3.70370370370370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05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>
        <c:manualLayout>
          <c:layoutTarget val="inner"/>
          <c:xMode val="edge"/>
          <c:yMode val="edge"/>
          <c:x val="3.2428258967629041E-2"/>
          <c:y val="0.16342592592592592"/>
          <c:w val="0.93701618547681542"/>
          <c:h val="0.716234324876057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ETSIT!$N$54</c:f>
              <c:strCache>
                <c:ptCount val="1"/>
                <c:pt idx="0">
                  <c:v>1ª preferència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ETSIAMN!$M$95:$M$101</c15:sqref>
                  </c15:fullRef>
                </c:ext>
              </c:extLst>
              <c:f>ETSIAMN!$M$96:$M$101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ETSIT!$O$56:$O$62</c15:sqref>
                  </c15:fullRef>
                </c:ext>
              </c:extLst>
              <c:f>ETSIT!$O$57:$O$62</c:f>
              <c:numCache>
                <c:formatCode>0.0%</c:formatCode>
                <c:ptCount val="6"/>
                <c:pt idx="0">
                  <c:v>0.10553814002089865</c:v>
                </c:pt>
                <c:pt idx="1">
                  <c:v>8.7638376383763844E-2</c:v>
                </c:pt>
                <c:pt idx="2">
                  <c:v>8.2674335010783612E-2</c:v>
                </c:pt>
                <c:pt idx="3">
                  <c:v>8.6218158066623127E-2</c:v>
                </c:pt>
                <c:pt idx="4">
                  <c:v>8.6605080831408776E-2</c:v>
                </c:pt>
                <c:pt idx="5">
                  <c:v>9.6574957888826501E-2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83-405C-8A54-A49B721B0ECC}"/>
            </c:ext>
          </c:extLst>
        </c:ser>
        <c:ser>
          <c:idx val="1"/>
          <c:order val="1"/>
          <c:tx>
            <c:strRef>
              <c:f>ETSIAMN!$Q$93</c:f>
              <c:strCache>
                <c:ptCount val="1"/>
                <c:pt idx="0">
                  <c:v>2ª preferència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ETSIAMN!$M$95:$M$101</c15:sqref>
                  </c15:fullRef>
                </c:ext>
              </c:extLst>
              <c:f>ETSIAMN!$M$96:$M$101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ETSIT!$R$56:$R$62</c15:sqref>
                  </c15:fullRef>
                </c:ext>
              </c:extLst>
              <c:f>ETSIT!$R$57:$R$62</c:f>
              <c:numCache>
                <c:formatCode>0.0%</c:formatCode>
                <c:ptCount val="6"/>
                <c:pt idx="0">
                  <c:v>0.2560083594566353</c:v>
                </c:pt>
                <c:pt idx="1">
                  <c:v>0.26937269372693728</c:v>
                </c:pt>
                <c:pt idx="2">
                  <c:v>0.27965492451473761</c:v>
                </c:pt>
                <c:pt idx="3">
                  <c:v>0.28478118876551273</c:v>
                </c:pt>
                <c:pt idx="4">
                  <c:v>0.28060046189376442</c:v>
                </c:pt>
                <c:pt idx="5">
                  <c:v>0.29702414373947222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F83-405C-8A54-A49B721B0EC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127492656"/>
        <c:axId val="2127493136"/>
      </c:barChart>
      <c:catAx>
        <c:axId val="2127492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2127493136"/>
        <c:crosses val="autoZero"/>
        <c:auto val="1"/>
        <c:lblAlgn val="ctr"/>
        <c:lblOffset val="100"/>
        <c:noMultiLvlLbl val="0"/>
      </c:catAx>
      <c:valAx>
        <c:axId val="2127493136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crossAx val="21274926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8926705750323791"/>
          <c:y val="2.8355934674832269E-2"/>
          <c:w val="0.26365559962441876"/>
          <c:h val="0.1290514727325750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 sz="1200"/>
              <a:t>Preferència general</a:t>
            </a:r>
            <a:r>
              <a:rPr lang="ca-ES" sz="1200" baseline="0"/>
              <a:t> ETSIAMN</a:t>
            </a:r>
          </a:p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 sz="1200" baseline="0"/>
              <a:t>curs 25-26</a:t>
            </a:r>
            <a:endParaRPr lang="ca-ES" sz="1200"/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540763673890609E-2"/>
          <c:y val="0.2738888888888889"/>
          <c:w val="0.90918472652218785"/>
          <c:h val="0.6090367454068241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ETSIAMN!$D$94</c:f>
              <c:strCache>
                <c:ptCount val="1"/>
                <c:pt idx="0">
                  <c:v>% 1ª preferència</c:v>
                </c:pt>
              </c:strCache>
            </c:strRef>
          </c:tx>
          <c:spPr>
            <a:solidFill>
              <a:srgbClr val="5B9BD5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ETSIAMN!$E$93:$G$93</c:f>
              <c:strCache>
                <c:ptCount val="3"/>
                <c:pt idx="0">
                  <c:v>Castellà</c:v>
                </c:pt>
                <c:pt idx="1">
                  <c:v>Valencià</c:v>
                </c:pt>
                <c:pt idx="2">
                  <c:v>Anglés</c:v>
                </c:pt>
              </c:strCache>
            </c:strRef>
          </c:cat>
          <c:val>
            <c:numRef>
              <c:f>ETSIAMN!$E$94:$G$94</c:f>
              <c:numCache>
                <c:formatCode>0.0%</c:formatCode>
                <c:ptCount val="3"/>
                <c:pt idx="0">
                  <c:v>0.80264400377714828</c:v>
                </c:pt>
                <c:pt idx="1">
                  <c:v>0.14919735599622286</c:v>
                </c:pt>
                <c:pt idx="2">
                  <c:v>4.8158640226628892E-2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FF0-4DFB-B8E2-814928143621}"/>
            </c:ext>
          </c:extLst>
        </c:ser>
        <c:ser>
          <c:idx val="1"/>
          <c:order val="1"/>
          <c:tx>
            <c:strRef>
              <c:f>ETSIAMN!$D$95</c:f>
              <c:strCache>
                <c:ptCount val="1"/>
                <c:pt idx="0">
                  <c:v>% 2ª preferència</c:v>
                </c:pt>
              </c:strCache>
            </c:strRef>
          </c:tx>
          <c:spPr>
            <a:solidFill>
              <a:srgbClr val="ED7D31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ETSIAMN!$E$93:$G$93</c:f>
              <c:strCache>
                <c:ptCount val="3"/>
                <c:pt idx="0">
                  <c:v>Castellà</c:v>
                </c:pt>
                <c:pt idx="1">
                  <c:v>Valencià</c:v>
                </c:pt>
                <c:pt idx="2">
                  <c:v>Anglés</c:v>
                </c:pt>
              </c:strCache>
            </c:strRef>
          </c:cat>
          <c:val>
            <c:numRef>
              <c:f>ETSIAMN!$E$95:$G$95</c:f>
              <c:numCache>
                <c:formatCode>0.0%</c:formatCode>
                <c:ptCount val="3"/>
                <c:pt idx="0">
                  <c:v>0.16052880075542966</c:v>
                </c:pt>
                <c:pt idx="1">
                  <c:v>0.36260623229461758</c:v>
                </c:pt>
                <c:pt idx="2">
                  <c:v>0.28045325779036828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FF0-4DFB-B8E2-8149281436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44182303"/>
        <c:axId val="1"/>
      </c:barChart>
      <c:catAx>
        <c:axId val="11441823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out"/>
        <c:minorTickMark val="none"/>
        <c:tickLblPos val="nextTo"/>
        <c:crossAx val="1144182303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4896934274968208"/>
          <c:y val="0.2784717562478603"/>
          <c:w val="0.70020329932985181"/>
          <c:h val="9.3750542051808716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 sz="1200"/>
              <a:t>Històric de preferències </a:t>
            </a:r>
            <a:r>
              <a:rPr lang="ca-ES" sz="1200" b="1"/>
              <a:t>ETSEAMN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273809523809524E-2"/>
          <c:y val="0.15907526645391803"/>
          <c:w val="0.93452380952380953"/>
          <c:h val="0.5770286985129968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ETSIAMN!$M$96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2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ETSIAMN!$N$93:$S$94</c:f>
              <c:multiLvlStrCache>
                <c:ptCount val="6"/>
                <c:lvl>
                  <c:pt idx="0">
                    <c:v>Castellà</c:v>
                  </c:pt>
                  <c:pt idx="1">
                    <c:v>Valencià</c:v>
                  </c:pt>
                  <c:pt idx="2">
                    <c:v>Anglés</c:v>
                  </c:pt>
                  <c:pt idx="3">
                    <c:v>Castellà</c:v>
                  </c:pt>
                  <c:pt idx="4">
                    <c:v>Valencià</c:v>
                  </c:pt>
                  <c:pt idx="5">
                    <c:v>Anglés</c:v>
                  </c:pt>
                </c:lvl>
                <c:lvl>
                  <c:pt idx="0">
                    <c:v>1ª preferència</c:v>
                  </c:pt>
                  <c:pt idx="3">
                    <c:v>2ª preferència</c:v>
                  </c:pt>
                </c:lvl>
              </c:multiLvlStrCache>
            </c:multiLvlStrRef>
          </c:cat>
          <c:val>
            <c:numRef>
              <c:f>ETSIAMN!$N$96:$S$96</c:f>
              <c:numCache>
                <c:formatCode>0.0%</c:formatCode>
                <c:ptCount val="6"/>
                <c:pt idx="0">
                  <c:v>0.72640449438202248</c:v>
                </c:pt>
                <c:pt idx="1">
                  <c:v>0.18820224719101122</c:v>
                </c:pt>
                <c:pt idx="2">
                  <c:v>8.4831460674157297E-2</c:v>
                </c:pt>
                <c:pt idx="3">
                  <c:v>0.22303370786516855</c:v>
                </c:pt>
                <c:pt idx="4">
                  <c:v>0.30561797752808989</c:v>
                </c:pt>
                <c:pt idx="5">
                  <c:v>0.30786516853932583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48-4653-9421-7D7E1CF795A9}"/>
            </c:ext>
          </c:extLst>
        </c:ser>
        <c:ser>
          <c:idx val="1"/>
          <c:order val="1"/>
          <c:tx>
            <c:strRef>
              <c:f>ETSIAMN!$M$97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ETSIAMN!$N$93:$S$94</c:f>
              <c:multiLvlStrCache>
                <c:ptCount val="6"/>
                <c:lvl>
                  <c:pt idx="0">
                    <c:v>Castellà</c:v>
                  </c:pt>
                  <c:pt idx="1">
                    <c:v>Valencià</c:v>
                  </c:pt>
                  <c:pt idx="2">
                    <c:v>Anglés</c:v>
                  </c:pt>
                  <c:pt idx="3">
                    <c:v>Castellà</c:v>
                  </c:pt>
                  <c:pt idx="4">
                    <c:v>Valencià</c:v>
                  </c:pt>
                  <c:pt idx="5">
                    <c:v>Anglés</c:v>
                  </c:pt>
                </c:lvl>
                <c:lvl>
                  <c:pt idx="0">
                    <c:v>1ª preferència</c:v>
                  </c:pt>
                  <c:pt idx="3">
                    <c:v>2ª preferència</c:v>
                  </c:pt>
                </c:lvl>
              </c:multiLvlStrCache>
            </c:multiLvlStrRef>
          </c:cat>
          <c:val>
            <c:numRef>
              <c:f>ETSIAMN!$N$97:$S$97</c:f>
              <c:numCache>
                <c:formatCode>0.0%</c:formatCode>
                <c:ptCount val="6"/>
                <c:pt idx="0">
                  <c:v>0.73776758409785936</c:v>
                </c:pt>
                <c:pt idx="1">
                  <c:v>0.15596330275229359</c:v>
                </c:pt>
                <c:pt idx="2">
                  <c:v>0.10474006116207951</c:v>
                </c:pt>
                <c:pt idx="3">
                  <c:v>0.21177370030581039</c:v>
                </c:pt>
                <c:pt idx="4">
                  <c:v>0.30045871559633025</c:v>
                </c:pt>
                <c:pt idx="5">
                  <c:v>0.31727828746177372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A48-4653-9421-7D7E1CF795A9}"/>
            </c:ext>
          </c:extLst>
        </c:ser>
        <c:ser>
          <c:idx val="2"/>
          <c:order val="2"/>
          <c:tx>
            <c:strRef>
              <c:f>ETSIAMN!$M$98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ED7D31"/>
            </a:solidFill>
            <a:ln w="25400">
              <a:noFill/>
            </a:ln>
          </c:spPr>
          <c:invertIfNegative val="0"/>
          <c:cat>
            <c:multiLvlStrRef>
              <c:f>ETSIAMN!$N$93:$S$94</c:f>
              <c:multiLvlStrCache>
                <c:ptCount val="6"/>
                <c:lvl>
                  <c:pt idx="0">
                    <c:v>Castellà</c:v>
                  </c:pt>
                  <c:pt idx="1">
                    <c:v>Valencià</c:v>
                  </c:pt>
                  <c:pt idx="2">
                    <c:v>Anglés</c:v>
                  </c:pt>
                  <c:pt idx="3">
                    <c:v>Castellà</c:v>
                  </c:pt>
                  <c:pt idx="4">
                    <c:v>Valencià</c:v>
                  </c:pt>
                  <c:pt idx="5">
                    <c:v>Anglés</c:v>
                  </c:pt>
                </c:lvl>
                <c:lvl>
                  <c:pt idx="0">
                    <c:v>1ª preferència</c:v>
                  </c:pt>
                  <c:pt idx="3">
                    <c:v>2ª preferència</c:v>
                  </c:pt>
                </c:lvl>
              </c:multiLvlStrCache>
            </c:multiLvlStrRef>
          </c:cat>
          <c:val>
            <c:numRef>
              <c:f>ETSIAMN!$N$98:$S$98</c:f>
              <c:numCache>
                <c:formatCode>0.0%</c:formatCode>
                <c:ptCount val="6"/>
                <c:pt idx="0">
                  <c:v>0.75726027397260276</c:v>
                </c:pt>
                <c:pt idx="1">
                  <c:v>0.15561643835616437</c:v>
                </c:pt>
                <c:pt idx="2">
                  <c:v>8.5479452054794527E-2</c:v>
                </c:pt>
                <c:pt idx="3">
                  <c:v>0.20493150684931508</c:v>
                </c:pt>
                <c:pt idx="4">
                  <c:v>0.32657534246575343</c:v>
                </c:pt>
                <c:pt idx="5">
                  <c:v>0.28383561643835614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A48-4653-9421-7D7E1CF795A9}"/>
            </c:ext>
          </c:extLst>
        </c:ser>
        <c:ser>
          <c:idx val="3"/>
          <c:order val="3"/>
          <c:tx>
            <c:strRef>
              <c:f>ETSIAMN!$M$99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ETSIAMN!$N$93:$S$94</c:f>
              <c:multiLvlStrCache>
                <c:ptCount val="6"/>
                <c:lvl>
                  <c:pt idx="0">
                    <c:v>Castellà</c:v>
                  </c:pt>
                  <c:pt idx="1">
                    <c:v>Valencià</c:v>
                  </c:pt>
                  <c:pt idx="2">
                    <c:v>Anglés</c:v>
                  </c:pt>
                  <c:pt idx="3">
                    <c:v>Castellà</c:v>
                  </c:pt>
                  <c:pt idx="4">
                    <c:v>Valencià</c:v>
                  </c:pt>
                  <c:pt idx="5">
                    <c:v>Anglés</c:v>
                  </c:pt>
                </c:lvl>
                <c:lvl>
                  <c:pt idx="0">
                    <c:v>1ª preferència</c:v>
                  </c:pt>
                  <c:pt idx="3">
                    <c:v>2ª preferència</c:v>
                  </c:pt>
                </c:lvl>
              </c:multiLvlStrCache>
            </c:multiLvlStrRef>
          </c:cat>
          <c:val>
            <c:numRef>
              <c:f>ETSIAMN!$N$99:$S$99</c:f>
              <c:numCache>
                <c:formatCode>0.0%</c:formatCode>
                <c:ptCount val="6"/>
                <c:pt idx="0">
                  <c:v>0.76445623342175062</c:v>
                </c:pt>
                <c:pt idx="1">
                  <c:v>0.15809018567639258</c:v>
                </c:pt>
                <c:pt idx="2">
                  <c:v>7.6923076923076927E-2</c:v>
                </c:pt>
                <c:pt idx="3">
                  <c:v>0.20053050397877983</c:v>
                </c:pt>
                <c:pt idx="4">
                  <c:v>0.33474801061007958</c:v>
                </c:pt>
                <c:pt idx="5">
                  <c:v>0.28381962864721483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A48-4653-9421-7D7E1CF795A9}"/>
            </c:ext>
          </c:extLst>
        </c:ser>
        <c:ser>
          <c:idx val="4"/>
          <c:order val="4"/>
          <c:tx>
            <c:strRef>
              <c:f>ETSIAMN!$M$100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2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ETSIAMN!$N$93:$S$94</c:f>
              <c:multiLvlStrCache>
                <c:ptCount val="6"/>
                <c:lvl>
                  <c:pt idx="0">
                    <c:v>Castellà</c:v>
                  </c:pt>
                  <c:pt idx="1">
                    <c:v>Valencià</c:v>
                  </c:pt>
                  <c:pt idx="2">
                    <c:v>Anglés</c:v>
                  </c:pt>
                  <c:pt idx="3">
                    <c:v>Castellà</c:v>
                  </c:pt>
                  <c:pt idx="4">
                    <c:v>Valencià</c:v>
                  </c:pt>
                  <c:pt idx="5">
                    <c:v>Anglés</c:v>
                  </c:pt>
                </c:lvl>
                <c:lvl>
                  <c:pt idx="0">
                    <c:v>1ª preferència</c:v>
                  </c:pt>
                  <c:pt idx="3">
                    <c:v>2ª preferència</c:v>
                  </c:pt>
                </c:lvl>
              </c:multiLvlStrCache>
            </c:multiLvlStrRef>
          </c:cat>
          <c:val>
            <c:numRef>
              <c:f>ETSIAMN!$N$100:$S$100</c:f>
              <c:numCache>
                <c:formatCode>0.0%</c:formatCode>
                <c:ptCount val="6"/>
                <c:pt idx="0">
                  <c:v>0.80059084194977848</c:v>
                </c:pt>
                <c:pt idx="1">
                  <c:v>0.13737075332348597</c:v>
                </c:pt>
                <c:pt idx="2">
                  <c:v>6.1546036435253568E-2</c:v>
                </c:pt>
                <c:pt idx="3">
                  <c:v>0.16198916789758738</c:v>
                </c:pt>
                <c:pt idx="4">
                  <c:v>0.35105859182668636</c:v>
                </c:pt>
                <c:pt idx="5">
                  <c:v>0.29049729197439683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A48-4653-9421-7D7E1CF795A9}"/>
            </c:ext>
          </c:extLst>
        </c:ser>
        <c:ser>
          <c:idx val="5"/>
          <c:order val="5"/>
          <c:tx>
            <c:strRef>
              <c:f>ETSIAMN!$M$101</c:f>
              <c:strCache>
                <c:ptCount val="1"/>
                <c:pt idx="0">
                  <c:v>2025</c:v>
                </c:pt>
              </c:strCache>
            </c:strRef>
          </c:tx>
          <c:invertIfNegative val="0"/>
          <c:cat>
            <c:multiLvlStrRef>
              <c:f>ETSIAMN!$N$93:$S$94</c:f>
              <c:multiLvlStrCache>
                <c:ptCount val="6"/>
                <c:lvl>
                  <c:pt idx="0">
                    <c:v>Castellà</c:v>
                  </c:pt>
                  <c:pt idx="1">
                    <c:v>Valencià</c:v>
                  </c:pt>
                  <c:pt idx="2">
                    <c:v>Anglés</c:v>
                  </c:pt>
                  <c:pt idx="3">
                    <c:v>Castellà</c:v>
                  </c:pt>
                  <c:pt idx="4">
                    <c:v>Valencià</c:v>
                  </c:pt>
                  <c:pt idx="5">
                    <c:v>Anglés</c:v>
                  </c:pt>
                </c:lvl>
                <c:lvl>
                  <c:pt idx="0">
                    <c:v>1ª preferència</c:v>
                  </c:pt>
                  <c:pt idx="3">
                    <c:v>2ª preferència</c:v>
                  </c:pt>
                </c:lvl>
              </c:multiLvlStrCache>
            </c:multiLvlStrRef>
          </c:cat>
          <c:val>
            <c:numRef>
              <c:f>ETSIAMN!$N$101:$S$101</c:f>
              <c:numCache>
                <c:formatCode>0.0%</c:formatCode>
                <c:ptCount val="6"/>
                <c:pt idx="0">
                  <c:v>0.80264400377714828</c:v>
                </c:pt>
                <c:pt idx="1">
                  <c:v>0.14919735599622286</c:v>
                </c:pt>
                <c:pt idx="2">
                  <c:v>4.8158640226628892E-2</c:v>
                </c:pt>
                <c:pt idx="3">
                  <c:v>0.16052880075542966</c:v>
                </c:pt>
                <c:pt idx="4">
                  <c:v>0.36260623229461758</c:v>
                </c:pt>
                <c:pt idx="5">
                  <c:v>0.28045325779036828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36-4E31-88FD-124D95AB36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44194783"/>
        <c:axId val="1"/>
      </c:barChart>
      <c:catAx>
        <c:axId val="114419478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out"/>
        <c:minorTickMark val="none"/>
        <c:tickLblPos val="nextTo"/>
        <c:crossAx val="1144194783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4827498125234344"/>
          <c:y val="0.29357236595425573"/>
          <c:w val="0.55172501874765656"/>
          <c:h val="0.10051124662854399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 sz="1200" b="1"/>
              <a:t>GRAU EN ENG. AGROALIMENTÀRIA I DEL MEDI NATURAL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540763673890609E-2"/>
          <c:y val="0.2738888888888889"/>
          <c:w val="0.90918472652218785"/>
          <c:h val="0.6090367454068241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ETSIAMN!$D$94</c:f>
              <c:strCache>
                <c:ptCount val="1"/>
                <c:pt idx="0">
                  <c:v>% 1ª preferència</c:v>
                </c:pt>
              </c:strCache>
            </c:strRef>
          </c:tx>
          <c:spPr>
            <a:solidFill>
              <a:srgbClr val="5B9BD5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ETSIAMN!$E$93:$G$93</c:f>
              <c:strCache>
                <c:ptCount val="3"/>
                <c:pt idx="0">
                  <c:v>Castellà</c:v>
                </c:pt>
                <c:pt idx="1">
                  <c:v>Valencià</c:v>
                </c:pt>
                <c:pt idx="2">
                  <c:v>Anglés</c:v>
                </c:pt>
              </c:strCache>
            </c:strRef>
          </c:cat>
          <c:val>
            <c:numRef>
              <c:f>ETSIAMN!$N$48:$P$48</c:f>
              <c:numCache>
                <c:formatCode>0.0%</c:formatCode>
                <c:ptCount val="3"/>
                <c:pt idx="0">
                  <c:v>0.79917184265010355</c:v>
                </c:pt>
                <c:pt idx="1">
                  <c:v>0.17598343685300208</c:v>
                </c:pt>
                <c:pt idx="2">
                  <c:v>2.2774327122153208E-2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16-406E-8D91-0046E8C67DFC}"/>
            </c:ext>
          </c:extLst>
        </c:ser>
        <c:ser>
          <c:idx val="1"/>
          <c:order val="1"/>
          <c:tx>
            <c:strRef>
              <c:f>ETSIAMN!$D$95</c:f>
              <c:strCache>
                <c:ptCount val="1"/>
                <c:pt idx="0">
                  <c:v>% 2ª preferència</c:v>
                </c:pt>
              </c:strCache>
            </c:strRef>
          </c:tx>
          <c:spPr>
            <a:solidFill>
              <a:srgbClr val="ED7D31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ETSIAMN!$E$93:$G$93</c:f>
              <c:strCache>
                <c:ptCount val="3"/>
                <c:pt idx="0">
                  <c:v>Castellà</c:v>
                </c:pt>
                <c:pt idx="1">
                  <c:v>Valencià</c:v>
                </c:pt>
                <c:pt idx="2">
                  <c:v>Anglés</c:v>
                </c:pt>
              </c:strCache>
            </c:strRef>
          </c:cat>
          <c:val>
            <c:numRef>
              <c:f>ETSIAMN!$Q$48:$S$48</c:f>
              <c:numCache>
                <c:formatCode>0.0%</c:formatCode>
                <c:ptCount val="3"/>
                <c:pt idx="0">
                  <c:v>0.15942028985507245</c:v>
                </c:pt>
                <c:pt idx="1">
                  <c:v>0.40993788819875776</c:v>
                </c:pt>
                <c:pt idx="2">
                  <c:v>0.21946169772256729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216-406E-8D91-0046E8C67D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44195263"/>
        <c:axId val="1"/>
      </c:barChart>
      <c:catAx>
        <c:axId val="1144195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out"/>
        <c:minorTickMark val="none"/>
        <c:tickLblPos val="nextTo"/>
        <c:crossAx val="1144195263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56605424321959752"/>
          <c:y val="0.32487753441300188"/>
          <c:w val="0.36473633977570985"/>
          <c:h val="0.1691599903723825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 sz="1200" b="1"/>
              <a:t>GRAU EN ENG. FORESTAL I DEL MEDI NATURAL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540763673890609E-2"/>
          <c:y val="0.2738888888888889"/>
          <c:w val="0.90918472652218785"/>
          <c:h val="0.6090367454068241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ETSIAMN!$D$94</c:f>
              <c:strCache>
                <c:ptCount val="1"/>
                <c:pt idx="0">
                  <c:v>% 1ª preferència</c:v>
                </c:pt>
              </c:strCache>
            </c:strRef>
          </c:tx>
          <c:spPr>
            <a:solidFill>
              <a:srgbClr val="5B9BD5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ETSIAMN!$E$93:$G$93</c:f>
              <c:strCache>
                <c:ptCount val="3"/>
                <c:pt idx="0">
                  <c:v>Castellà</c:v>
                </c:pt>
                <c:pt idx="1">
                  <c:v>Valencià</c:v>
                </c:pt>
                <c:pt idx="2">
                  <c:v>Anglés</c:v>
                </c:pt>
              </c:strCache>
            </c:strRef>
          </c:cat>
          <c:val>
            <c:numRef>
              <c:f>ETSIAMN!$N$49:$P$49</c:f>
              <c:numCache>
                <c:formatCode>0.0%</c:formatCode>
                <c:ptCount val="3"/>
                <c:pt idx="0">
                  <c:v>0.82843137254901966</c:v>
                </c:pt>
                <c:pt idx="1">
                  <c:v>0.15686274509803921</c:v>
                </c:pt>
                <c:pt idx="2">
                  <c:v>1.4705882352941176E-2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6A-48C6-996E-BB6CC244D649}"/>
            </c:ext>
          </c:extLst>
        </c:ser>
        <c:ser>
          <c:idx val="1"/>
          <c:order val="1"/>
          <c:tx>
            <c:strRef>
              <c:f>ETSIAMN!$D$95</c:f>
              <c:strCache>
                <c:ptCount val="1"/>
                <c:pt idx="0">
                  <c:v>% 2ª preferència</c:v>
                </c:pt>
              </c:strCache>
            </c:strRef>
          </c:tx>
          <c:spPr>
            <a:solidFill>
              <a:srgbClr val="ED7D31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ETSIAMN!$E$93:$G$93</c:f>
              <c:strCache>
                <c:ptCount val="3"/>
                <c:pt idx="0">
                  <c:v>Castellà</c:v>
                </c:pt>
                <c:pt idx="1">
                  <c:v>Valencià</c:v>
                </c:pt>
                <c:pt idx="2">
                  <c:v>Anglés</c:v>
                </c:pt>
              </c:strCache>
            </c:strRef>
          </c:cat>
          <c:val>
            <c:numRef>
              <c:f>ETSIAMN!$Q$49:$S$49</c:f>
              <c:numCache>
                <c:formatCode>0.0%</c:formatCode>
                <c:ptCount val="3"/>
                <c:pt idx="0">
                  <c:v>0.13725490196078433</c:v>
                </c:pt>
                <c:pt idx="1">
                  <c:v>0.36764705882352944</c:v>
                </c:pt>
                <c:pt idx="2">
                  <c:v>0.26960784313725489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56A-48C6-996E-BB6CC244D6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44200543"/>
        <c:axId val="1"/>
      </c:barChart>
      <c:catAx>
        <c:axId val="11442005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out"/>
        <c:minorTickMark val="none"/>
        <c:tickLblPos val="nextTo"/>
        <c:crossAx val="1144200543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56605424321959752"/>
          <c:y val="0.32487764786977386"/>
          <c:w val="0.36473633977570985"/>
          <c:h val="0.1691598398685013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 sz="1200" b="1"/>
              <a:t>GRAU EN</a:t>
            </a:r>
            <a:r>
              <a:rPr lang="ca-ES" sz="1200" b="1" baseline="0"/>
              <a:t> CIÈNCIA I TECN. DELS ALIMENTS</a:t>
            </a:r>
            <a:endParaRPr lang="ca-ES" sz="1200" b="1"/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540763673890609E-2"/>
          <c:y val="0.2738888888888889"/>
          <c:w val="0.90918472652218785"/>
          <c:h val="0.6090367454068241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ETSIAMN!$D$94</c:f>
              <c:strCache>
                <c:ptCount val="1"/>
                <c:pt idx="0">
                  <c:v>% 1ª preferència</c:v>
                </c:pt>
              </c:strCache>
            </c:strRef>
          </c:tx>
          <c:spPr>
            <a:solidFill>
              <a:srgbClr val="5B9BD5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ETSIAMN!$E$93:$G$93</c:f>
              <c:strCache>
                <c:ptCount val="3"/>
                <c:pt idx="0">
                  <c:v>Castellà</c:v>
                </c:pt>
                <c:pt idx="1">
                  <c:v>Valencià</c:v>
                </c:pt>
                <c:pt idx="2">
                  <c:v>Anglés</c:v>
                </c:pt>
              </c:strCache>
            </c:strRef>
          </c:cat>
          <c:val>
            <c:numRef>
              <c:f>ETSIAMN!$N$51:$P$51</c:f>
              <c:numCache>
                <c:formatCode>0.0%</c:formatCode>
                <c:ptCount val="3"/>
                <c:pt idx="0">
                  <c:v>0.76602564102564108</c:v>
                </c:pt>
                <c:pt idx="1">
                  <c:v>0.22115384615384615</c:v>
                </c:pt>
                <c:pt idx="2">
                  <c:v>1.282051282051282E-2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25-4314-B082-32B8FB194188}"/>
            </c:ext>
          </c:extLst>
        </c:ser>
        <c:ser>
          <c:idx val="1"/>
          <c:order val="1"/>
          <c:tx>
            <c:strRef>
              <c:f>ETSIAMN!$D$95</c:f>
              <c:strCache>
                <c:ptCount val="1"/>
                <c:pt idx="0">
                  <c:v>% 2ª preferència</c:v>
                </c:pt>
              </c:strCache>
            </c:strRef>
          </c:tx>
          <c:spPr>
            <a:solidFill>
              <a:srgbClr val="ED7D31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ETSIAMN!$E$93:$G$93</c:f>
              <c:strCache>
                <c:ptCount val="3"/>
                <c:pt idx="0">
                  <c:v>Castellà</c:v>
                </c:pt>
                <c:pt idx="1">
                  <c:v>Valencià</c:v>
                </c:pt>
                <c:pt idx="2">
                  <c:v>Anglés</c:v>
                </c:pt>
              </c:strCache>
            </c:strRef>
          </c:cat>
          <c:val>
            <c:numRef>
              <c:f>ETSIAMN!$Q$51:$S$51</c:f>
              <c:numCache>
                <c:formatCode>0.0%</c:formatCode>
                <c:ptCount val="3"/>
                <c:pt idx="0">
                  <c:v>0.21794871794871795</c:v>
                </c:pt>
                <c:pt idx="1">
                  <c:v>0.41025641025641024</c:v>
                </c:pt>
                <c:pt idx="2">
                  <c:v>0.19551282051282051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325-4314-B082-32B8FB1941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44188543"/>
        <c:axId val="1"/>
      </c:barChart>
      <c:catAx>
        <c:axId val="11441885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out"/>
        <c:minorTickMark val="none"/>
        <c:tickLblPos val="nextTo"/>
        <c:crossAx val="1144188543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56605464089716062"/>
          <c:y val="0.32487764786977386"/>
          <c:w val="0.36473633977570985"/>
          <c:h val="0.1691598398685013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 sz="1200" b="1"/>
              <a:t>GRAU EN BIOTECNOLOGIA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540763673890609E-2"/>
          <c:y val="0.18569972808396704"/>
          <c:w val="0.90918472652218785"/>
          <c:h val="0.6805597107123575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ETSIAMN!$D$94</c:f>
              <c:strCache>
                <c:ptCount val="1"/>
                <c:pt idx="0">
                  <c:v>% 1ª preferència</c:v>
                </c:pt>
              </c:strCache>
            </c:strRef>
          </c:tx>
          <c:spPr>
            <a:solidFill>
              <a:srgbClr val="5B9BD5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ETSIAMN!$E$93:$G$93</c:f>
              <c:strCache>
                <c:ptCount val="3"/>
                <c:pt idx="0">
                  <c:v>Castellà</c:v>
                </c:pt>
                <c:pt idx="1">
                  <c:v>Valencià</c:v>
                </c:pt>
                <c:pt idx="2">
                  <c:v>Anglés</c:v>
                </c:pt>
              </c:strCache>
            </c:strRef>
          </c:cat>
          <c:val>
            <c:numRef>
              <c:f>ETSIAMN!$N$50:$P$50</c:f>
              <c:numCache>
                <c:formatCode>0.0%</c:formatCode>
                <c:ptCount val="3"/>
                <c:pt idx="0">
                  <c:v>0.65090090090090091</c:v>
                </c:pt>
                <c:pt idx="1">
                  <c:v>9.2342342342342343E-2</c:v>
                </c:pt>
                <c:pt idx="2">
                  <c:v>0.25675675675675674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B9-4986-BCF9-D49EC9A8F304}"/>
            </c:ext>
          </c:extLst>
        </c:ser>
        <c:ser>
          <c:idx val="1"/>
          <c:order val="1"/>
          <c:tx>
            <c:strRef>
              <c:f>ETSIAMN!$D$95</c:f>
              <c:strCache>
                <c:ptCount val="1"/>
                <c:pt idx="0">
                  <c:v>% 2ª preferència</c:v>
                </c:pt>
              </c:strCache>
            </c:strRef>
          </c:tx>
          <c:spPr>
            <a:solidFill>
              <a:srgbClr val="ED7D31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ETSIAMN!$E$93:$G$93</c:f>
              <c:strCache>
                <c:ptCount val="3"/>
                <c:pt idx="0">
                  <c:v>Castellà</c:v>
                </c:pt>
                <c:pt idx="1">
                  <c:v>Valencià</c:v>
                </c:pt>
                <c:pt idx="2">
                  <c:v>Anglés</c:v>
                </c:pt>
              </c:strCache>
            </c:strRef>
          </c:cat>
          <c:val>
            <c:numRef>
              <c:f>ETSIAMN!$Q$50:$S$50</c:f>
              <c:numCache>
                <c:formatCode>0.0%</c:formatCode>
                <c:ptCount val="3"/>
                <c:pt idx="0">
                  <c:v>0.29954954954954954</c:v>
                </c:pt>
                <c:pt idx="1">
                  <c:v>0.2072072072072072</c:v>
                </c:pt>
                <c:pt idx="2">
                  <c:v>0.37387387387387389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AB9-4986-BCF9-D49EC9A8F3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44201023"/>
        <c:axId val="1"/>
      </c:barChart>
      <c:catAx>
        <c:axId val="11442010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out"/>
        <c:minorTickMark val="none"/>
        <c:tickLblPos val="nextTo"/>
        <c:crossAx val="1144201023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56605424321959752"/>
          <c:y val="0.28459000317268035"/>
          <c:w val="0.36473633977570985"/>
          <c:h val="0.16915981656139134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 sz="1200" b="1"/>
              <a:t>MÀSTER EN ENG. AGRONÒMICA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540763673890609E-2"/>
          <c:y val="0.2738888888888889"/>
          <c:w val="0.90918472652218785"/>
          <c:h val="0.6090367454068241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ETSIAMN!$D$94</c:f>
              <c:strCache>
                <c:ptCount val="1"/>
                <c:pt idx="0">
                  <c:v>% 1ª preferència</c:v>
                </c:pt>
              </c:strCache>
            </c:strRef>
          </c:tx>
          <c:spPr>
            <a:solidFill>
              <a:srgbClr val="5B9BD5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ETSIAMN!$E$93:$G$93</c:f>
              <c:strCache>
                <c:ptCount val="3"/>
                <c:pt idx="0">
                  <c:v>Castellà</c:v>
                </c:pt>
                <c:pt idx="1">
                  <c:v>Valencià</c:v>
                </c:pt>
                <c:pt idx="2">
                  <c:v>Anglés</c:v>
                </c:pt>
              </c:strCache>
            </c:strRef>
          </c:cat>
          <c:val>
            <c:numRef>
              <c:f>ETSIAMN!$N$54:$P$54</c:f>
              <c:numCache>
                <c:formatCode>0.0%</c:formatCode>
                <c:ptCount val="3"/>
                <c:pt idx="0">
                  <c:v>0.80540540540540539</c:v>
                </c:pt>
                <c:pt idx="1">
                  <c:v>0.18378378378378379</c:v>
                </c:pt>
                <c:pt idx="2">
                  <c:v>1.0810810810810811E-2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B3-4520-99B4-1284694EA6A9}"/>
            </c:ext>
          </c:extLst>
        </c:ser>
        <c:ser>
          <c:idx val="1"/>
          <c:order val="1"/>
          <c:tx>
            <c:strRef>
              <c:f>ETSIAMN!$D$95</c:f>
              <c:strCache>
                <c:ptCount val="1"/>
                <c:pt idx="0">
                  <c:v>% 2ª preferència</c:v>
                </c:pt>
              </c:strCache>
            </c:strRef>
          </c:tx>
          <c:spPr>
            <a:solidFill>
              <a:srgbClr val="ED7D31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ETSIAMN!$E$93:$G$93</c:f>
              <c:strCache>
                <c:ptCount val="3"/>
                <c:pt idx="0">
                  <c:v>Castellà</c:v>
                </c:pt>
                <c:pt idx="1">
                  <c:v>Valencià</c:v>
                </c:pt>
                <c:pt idx="2">
                  <c:v>Anglés</c:v>
                </c:pt>
              </c:strCache>
            </c:strRef>
          </c:cat>
          <c:val>
            <c:numRef>
              <c:f>ETSIAMN!$Q$54:$S$54</c:f>
              <c:numCache>
                <c:formatCode>0.0%</c:formatCode>
                <c:ptCount val="3"/>
                <c:pt idx="0">
                  <c:v>0.16216216216216217</c:v>
                </c:pt>
                <c:pt idx="1">
                  <c:v>0.34594594594594597</c:v>
                </c:pt>
                <c:pt idx="2">
                  <c:v>0.31891891891891894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BB3-4520-99B4-1284694EA6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44186143"/>
        <c:axId val="1"/>
      </c:barChart>
      <c:catAx>
        <c:axId val="11441861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out"/>
        <c:minorTickMark val="none"/>
        <c:tickLblPos val="nextTo"/>
        <c:crossAx val="1144186143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56605464089716062"/>
          <c:y val="0.32487740539970189"/>
          <c:w val="0.36473633977570985"/>
          <c:h val="0.16916023687993775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 sz="1200"/>
              <a:t>Preferència general EPSG 25-26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EPSG!$D$99</c:f>
              <c:strCache>
                <c:ptCount val="1"/>
                <c:pt idx="0">
                  <c:v>% 1ª preferència</c:v>
                </c:pt>
              </c:strCache>
            </c:strRef>
          </c:tx>
          <c:spPr>
            <a:solidFill>
              <a:srgbClr val="5B9BD5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EPSG!$E$98:$G$98</c:f>
              <c:strCache>
                <c:ptCount val="3"/>
                <c:pt idx="0">
                  <c:v>Castellà</c:v>
                </c:pt>
                <c:pt idx="1">
                  <c:v>Valencià</c:v>
                </c:pt>
                <c:pt idx="2">
                  <c:v>Anglés</c:v>
                </c:pt>
              </c:strCache>
            </c:strRef>
          </c:cat>
          <c:val>
            <c:numRef>
              <c:f>EPSG!$E$99:$G$99</c:f>
              <c:numCache>
                <c:formatCode>0.0%</c:formatCode>
                <c:ptCount val="3"/>
                <c:pt idx="0">
                  <c:v>0.78590785907859073</c:v>
                </c:pt>
                <c:pt idx="1">
                  <c:v>0.17163504968383017</c:v>
                </c:pt>
                <c:pt idx="2">
                  <c:v>3.9747064137308039E-2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D9-4584-9244-7ECE59E84894}"/>
            </c:ext>
          </c:extLst>
        </c:ser>
        <c:ser>
          <c:idx val="1"/>
          <c:order val="1"/>
          <c:tx>
            <c:strRef>
              <c:f>EPSG!$D$100</c:f>
              <c:strCache>
                <c:ptCount val="1"/>
                <c:pt idx="0">
                  <c:v>% 2ª preferència</c:v>
                </c:pt>
              </c:strCache>
            </c:strRef>
          </c:tx>
          <c:spPr>
            <a:solidFill>
              <a:srgbClr val="ED7D31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EPSG!$E$98:$G$98</c:f>
              <c:strCache>
                <c:ptCount val="3"/>
                <c:pt idx="0">
                  <c:v>Castellà</c:v>
                </c:pt>
                <c:pt idx="1">
                  <c:v>Valencià</c:v>
                </c:pt>
                <c:pt idx="2">
                  <c:v>Anglés</c:v>
                </c:pt>
              </c:strCache>
            </c:strRef>
          </c:cat>
          <c:val>
            <c:numRef>
              <c:f>EPSG!$E$100:$G$100</c:f>
              <c:numCache>
                <c:formatCode>0.0%</c:formatCode>
                <c:ptCount val="3"/>
                <c:pt idx="0">
                  <c:v>0.17795844625112917</c:v>
                </c:pt>
                <c:pt idx="1">
                  <c:v>0.32791327913279134</c:v>
                </c:pt>
                <c:pt idx="2">
                  <c:v>0.32429990966576333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5D9-4584-9244-7ECE59E848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68873167"/>
        <c:axId val="1"/>
      </c:barChart>
      <c:catAx>
        <c:axId val="13688731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crossAx val="1368873167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 sz="1200" b="1"/>
              <a:t>MÀSTER EN ENG. DE MONTES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540763673890609E-2"/>
          <c:y val="0.18659897757895899"/>
          <c:w val="0.90918472652218785"/>
          <c:h val="0.6912064282779940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ETSIAMN!$D$94</c:f>
              <c:strCache>
                <c:ptCount val="1"/>
                <c:pt idx="0">
                  <c:v>% 1ª preferència</c:v>
                </c:pt>
              </c:strCache>
            </c:strRef>
          </c:tx>
          <c:spPr>
            <a:solidFill>
              <a:srgbClr val="5B9BD5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ETSIAMN!$E$93:$G$93</c:f>
              <c:strCache>
                <c:ptCount val="3"/>
                <c:pt idx="0">
                  <c:v>Castellà</c:v>
                </c:pt>
                <c:pt idx="1">
                  <c:v>Valencià</c:v>
                </c:pt>
                <c:pt idx="2">
                  <c:v>Anglés</c:v>
                </c:pt>
              </c:strCache>
            </c:strRef>
          </c:cat>
          <c:val>
            <c:numRef>
              <c:f>ETSIAMN!$N$55:$P$55</c:f>
              <c:numCache>
                <c:formatCode>0.0%</c:formatCode>
                <c:ptCount val="3"/>
                <c:pt idx="0">
                  <c:v>0.86206896551724133</c:v>
                </c:pt>
                <c:pt idx="1">
                  <c:v>6.8965517241379309E-2</c:v>
                </c:pt>
                <c:pt idx="2">
                  <c:v>6.8965517241379309E-2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B0-47A4-8670-BFABD13552A7}"/>
            </c:ext>
          </c:extLst>
        </c:ser>
        <c:ser>
          <c:idx val="1"/>
          <c:order val="1"/>
          <c:tx>
            <c:strRef>
              <c:f>ETSIAMN!$D$95</c:f>
              <c:strCache>
                <c:ptCount val="1"/>
                <c:pt idx="0">
                  <c:v>% 2ª preferència</c:v>
                </c:pt>
              </c:strCache>
            </c:strRef>
          </c:tx>
          <c:spPr>
            <a:solidFill>
              <a:srgbClr val="ED7D31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ETSIAMN!$E$93:$G$93</c:f>
              <c:strCache>
                <c:ptCount val="3"/>
                <c:pt idx="0">
                  <c:v>Castellà</c:v>
                </c:pt>
                <c:pt idx="1">
                  <c:v>Valencià</c:v>
                </c:pt>
                <c:pt idx="2">
                  <c:v>Anglés</c:v>
                </c:pt>
              </c:strCache>
            </c:strRef>
          </c:cat>
          <c:val>
            <c:numRef>
              <c:f>ETSIAMN!$Q$55:$S$55</c:f>
              <c:numCache>
                <c:formatCode>0.0%</c:formatCode>
                <c:ptCount val="3"/>
                <c:pt idx="0">
                  <c:v>0.13793103448275862</c:v>
                </c:pt>
                <c:pt idx="1">
                  <c:v>0.31034482758620691</c:v>
                </c:pt>
                <c:pt idx="2">
                  <c:v>0.10344827586206896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2B0-47A4-8670-BFABD13552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44185663"/>
        <c:axId val="1"/>
      </c:barChart>
      <c:catAx>
        <c:axId val="114418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out"/>
        <c:minorTickMark val="none"/>
        <c:tickLblPos val="nextTo"/>
        <c:crossAx val="1144185663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56605464089716062"/>
          <c:y val="0.32487740539970189"/>
          <c:w val="0.36473633977570985"/>
          <c:h val="0.16916023687993775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 sz="1200" b="1"/>
              <a:t>MÀSTER EN ENOLOGIA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540763673890609E-2"/>
          <c:y val="0.18659897757895899"/>
          <c:w val="0.90918472652218785"/>
          <c:h val="0.6912064282779940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ETSIAMN!$D$94</c:f>
              <c:strCache>
                <c:ptCount val="1"/>
                <c:pt idx="0">
                  <c:v>% 1ª preferència</c:v>
                </c:pt>
              </c:strCache>
            </c:strRef>
          </c:tx>
          <c:spPr>
            <a:solidFill>
              <a:srgbClr val="5B9BD5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ETSIAMN!$E$93:$G$93</c:f>
              <c:strCache>
                <c:ptCount val="3"/>
                <c:pt idx="0">
                  <c:v>Castellà</c:v>
                </c:pt>
                <c:pt idx="1">
                  <c:v>Valencià</c:v>
                </c:pt>
                <c:pt idx="2">
                  <c:v>Anglés</c:v>
                </c:pt>
              </c:strCache>
            </c:strRef>
          </c:cat>
          <c:val>
            <c:numRef>
              <c:f>ETSIAMN!$N$56:$P$56</c:f>
              <c:numCache>
                <c:formatCode>0.0%</c:formatCode>
                <c:ptCount val="3"/>
                <c:pt idx="0">
                  <c:v>0.82456140350877194</c:v>
                </c:pt>
                <c:pt idx="1">
                  <c:v>0.17543859649122806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3E-41BA-A8FE-B9EE1CA8A329}"/>
            </c:ext>
          </c:extLst>
        </c:ser>
        <c:ser>
          <c:idx val="1"/>
          <c:order val="1"/>
          <c:tx>
            <c:strRef>
              <c:f>ETSIAMN!$D$95</c:f>
              <c:strCache>
                <c:ptCount val="1"/>
                <c:pt idx="0">
                  <c:v>% 2ª preferència</c:v>
                </c:pt>
              </c:strCache>
            </c:strRef>
          </c:tx>
          <c:spPr>
            <a:solidFill>
              <a:srgbClr val="ED7D31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ETSIAMN!$E$93:$G$93</c:f>
              <c:strCache>
                <c:ptCount val="3"/>
                <c:pt idx="0">
                  <c:v>Castellà</c:v>
                </c:pt>
                <c:pt idx="1">
                  <c:v>Valencià</c:v>
                </c:pt>
                <c:pt idx="2">
                  <c:v>Anglés</c:v>
                </c:pt>
              </c:strCache>
            </c:strRef>
          </c:cat>
          <c:val>
            <c:numRef>
              <c:f>ETSIAMN!$Q$56:$S$56</c:f>
              <c:numCache>
                <c:formatCode>0.0%</c:formatCode>
                <c:ptCount val="3"/>
                <c:pt idx="0">
                  <c:v>0.14035087719298245</c:v>
                </c:pt>
                <c:pt idx="1">
                  <c:v>0.22807017543859648</c:v>
                </c:pt>
                <c:pt idx="2">
                  <c:v>0.38596491228070173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C3E-41BA-A8FE-B9EE1CA8A3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44189503"/>
        <c:axId val="1"/>
      </c:barChart>
      <c:catAx>
        <c:axId val="11441895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out"/>
        <c:minorTickMark val="none"/>
        <c:tickLblPos val="nextTo"/>
        <c:crossAx val="1144189503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56605464089716062"/>
          <c:y val="0.32487764786977386"/>
          <c:w val="0.36473633977570985"/>
          <c:h val="0.1691598398685013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 sz="1200" b="1"/>
              <a:t>MÀSTER EN ENG. BIOAMBIENTAL I DEL PAISATGE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540763673890609E-2"/>
          <c:y val="0.18659897757895899"/>
          <c:w val="0.90918472652218785"/>
          <c:h val="0.6912064282779940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ETSIAMN!$D$94</c:f>
              <c:strCache>
                <c:ptCount val="1"/>
                <c:pt idx="0">
                  <c:v>% 1ª preferència</c:v>
                </c:pt>
              </c:strCache>
            </c:strRef>
          </c:tx>
          <c:spPr>
            <a:solidFill>
              <a:srgbClr val="5B9BD5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ETSIAMN!$E$93:$G$93</c:f>
              <c:strCache>
                <c:ptCount val="3"/>
                <c:pt idx="0">
                  <c:v>Castellà</c:v>
                </c:pt>
                <c:pt idx="1">
                  <c:v>Valencià</c:v>
                </c:pt>
                <c:pt idx="2">
                  <c:v>Anglés</c:v>
                </c:pt>
              </c:strCache>
            </c:strRef>
          </c:cat>
          <c:val>
            <c:numRef>
              <c:f>ETSIAMN!$N$57:$P$57</c:f>
              <c:numCache>
                <c:formatCode>0.0%</c:formatCode>
                <c:ptCount val="3"/>
                <c:pt idx="0">
                  <c:v>0.81818181818181823</c:v>
                </c:pt>
                <c:pt idx="1">
                  <c:v>0.18181818181818182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97-4B19-A36D-A34AB2CF1B6E}"/>
            </c:ext>
          </c:extLst>
        </c:ser>
        <c:ser>
          <c:idx val="1"/>
          <c:order val="1"/>
          <c:tx>
            <c:strRef>
              <c:f>ETSIAMN!$D$95</c:f>
              <c:strCache>
                <c:ptCount val="1"/>
                <c:pt idx="0">
                  <c:v>% 2ª preferència</c:v>
                </c:pt>
              </c:strCache>
            </c:strRef>
          </c:tx>
          <c:spPr>
            <a:solidFill>
              <a:srgbClr val="ED7D31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ETSIAMN!$E$93:$G$93</c:f>
              <c:strCache>
                <c:ptCount val="3"/>
                <c:pt idx="0">
                  <c:v>Castellà</c:v>
                </c:pt>
                <c:pt idx="1">
                  <c:v>Valencià</c:v>
                </c:pt>
                <c:pt idx="2">
                  <c:v>Anglés</c:v>
                </c:pt>
              </c:strCache>
            </c:strRef>
          </c:cat>
          <c:val>
            <c:numRef>
              <c:f>ETSIAMN!$Q$57:$S$57</c:f>
              <c:numCache>
                <c:formatCode>0.0%</c:formatCode>
                <c:ptCount val="3"/>
                <c:pt idx="0">
                  <c:v>0.15151515151515152</c:v>
                </c:pt>
                <c:pt idx="1">
                  <c:v>0.30303030303030304</c:v>
                </c:pt>
                <c:pt idx="2">
                  <c:v>0.39393939393939392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A97-4B19-A36D-A34AB2CF1B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44213023"/>
        <c:axId val="1"/>
      </c:barChart>
      <c:catAx>
        <c:axId val="11442130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out"/>
        <c:minorTickMark val="none"/>
        <c:tickLblPos val="nextTo"/>
        <c:crossAx val="1144213023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21794639306450331"/>
          <c:y val="0.38530926058485115"/>
          <c:w val="0.9560160661735464"/>
          <c:h val="0.5007524059492563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 sz="1200" b="1"/>
              <a:t>MÀSTER EN RAMADERIA DE PRECISIÓ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540763673890609E-2"/>
          <c:y val="0.18659897757895899"/>
          <c:w val="0.90918472652218785"/>
          <c:h val="0.6912064282779940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ETSIAMN!$D$94</c:f>
              <c:strCache>
                <c:ptCount val="1"/>
                <c:pt idx="0">
                  <c:v>% 1ª preferència</c:v>
                </c:pt>
              </c:strCache>
            </c:strRef>
          </c:tx>
          <c:spPr>
            <a:solidFill>
              <a:srgbClr val="5B9BD5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ETSIAMN!$E$93:$G$93</c:f>
              <c:strCache>
                <c:ptCount val="3"/>
                <c:pt idx="0">
                  <c:v>Castellà</c:v>
                </c:pt>
                <c:pt idx="1">
                  <c:v>Valencià</c:v>
                </c:pt>
                <c:pt idx="2">
                  <c:v>Anglés</c:v>
                </c:pt>
              </c:strCache>
            </c:strRef>
          </c:cat>
          <c:val>
            <c:numRef>
              <c:f>ETSIAMN!$N$58:$P$58</c:f>
              <c:numCache>
                <c:formatCode>0.0%</c:formatCode>
                <c:ptCount val="3"/>
                <c:pt idx="0">
                  <c:v>0.81818181818181823</c:v>
                </c:pt>
                <c:pt idx="1">
                  <c:v>0.18181818181818182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301-41FE-B3D8-8F7D99B69B84}"/>
            </c:ext>
          </c:extLst>
        </c:ser>
        <c:ser>
          <c:idx val="1"/>
          <c:order val="1"/>
          <c:tx>
            <c:strRef>
              <c:f>ETSIAMN!$D$95</c:f>
              <c:strCache>
                <c:ptCount val="1"/>
                <c:pt idx="0">
                  <c:v>% 2ª preferència</c:v>
                </c:pt>
              </c:strCache>
            </c:strRef>
          </c:tx>
          <c:spPr>
            <a:solidFill>
              <a:srgbClr val="ED7D31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ETSIAMN!$E$93:$G$93</c:f>
              <c:strCache>
                <c:ptCount val="3"/>
                <c:pt idx="0">
                  <c:v>Castellà</c:v>
                </c:pt>
                <c:pt idx="1">
                  <c:v>Valencià</c:v>
                </c:pt>
                <c:pt idx="2">
                  <c:v>Anglés</c:v>
                </c:pt>
              </c:strCache>
            </c:strRef>
          </c:cat>
          <c:val>
            <c:numRef>
              <c:f>ETSIAMN!$Q$58:$S$58</c:f>
              <c:numCache>
                <c:formatCode>0.0%</c:formatCode>
                <c:ptCount val="3"/>
                <c:pt idx="0">
                  <c:v>0.18181818181818182</c:v>
                </c:pt>
                <c:pt idx="1">
                  <c:v>0.18181818181818182</c:v>
                </c:pt>
                <c:pt idx="2">
                  <c:v>0.27272727272727271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301-41FE-B3D8-8F7D99B69B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95416495"/>
        <c:axId val="1"/>
      </c:barChart>
      <c:catAx>
        <c:axId val="20954164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out"/>
        <c:minorTickMark val="none"/>
        <c:tickLblPos val="nextTo"/>
        <c:crossAx val="2095416495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21794639306450331"/>
          <c:y val="0.38530922328176315"/>
          <c:w val="0.9560160661735464"/>
          <c:h val="0.5007520542344267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05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 sz="105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% de demanda del </a:t>
            </a:r>
            <a:r>
              <a:rPr lang="ca-ES" sz="105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valencià</a:t>
            </a:r>
            <a:r>
              <a:rPr lang="ca-ES" sz="105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 a l'Esc. Tècnica</a:t>
            </a:r>
          </a:p>
          <a:p>
            <a:pPr algn="l">
              <a:defRPr sz="1050"/>
            </a:pPr>
            <a:r>
              <a:rPr lang="ca-ES" sz="105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Superior d'Eng. Agronòmica</a:t>
            </a:r>
          </a:p>
        </c:rich>
      </c:tx>
      <c:layout>
        <c:manualLayout>
          <c:xMode val="edge"/>
          <c:yMode val="edge"/>
          <c:x val="2.1367891513560798E-2"/>
          <c:y val="3.70370370370370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05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>
        <c:manualLayout>
          <c:layoutTarget val="inner"/>
          <c:xMode val="edge"/>
          <c:yMode val="edge"/>
          <c:x val="3.2428258967629041E-2"/>
          <c:y val="0.16342592592592592"/>
          <c:w val="0.93701618547681542"/>
          <c:h val="0.716234324876057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ETSIAMN!$N$93</c:f>
              <c:strCache>
                <c:ptCount val="1"/>
                <c:pt idx="0">
                  <c:v>1ª preferència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ETSIAMN!$M$95:$M$101</c15:sqref>
                  </c15:fullRef>
                </c:ext>
              </c:extLst>
              <c:f>ETSIAMN!$M$96:$M$101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ETSIAMN!$O$95:$O$101</c15:sqref>
                  </c15:fullRef>
                </c:ext>
              </c:extLst>
              <c:f>ETSIAMN!$O$96:$O$101</c:f>
              <c:numCache>
                <c:formatCode>0.0%</c:formatCode>
                <c:ptCount val="6"/>
                <c:pt idx="0">
                  <c:v>0.18820224719101122</c:v>
                </c:pt>
                <c:pt idx="1">
                  <c:v>0.15596330275229359</c:v>
                </c:pt>
                <c:pt idx="2">
                  <c:v>0.15561643835616437</c:v>
                </c:pt>
                <c:pt idx="3">
                  <c:v>0.15809018567639258</c:v>
                </c:pt>
                <c:pt idx="4">
                  <c:v>0.13737075332348597</c:v>
                </c:pt>
                <c:pt idx="5">
                  <c:v>0.14919735599622286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B9-447F-92EF-31632480CAA1}"/>
            </c:ext>
          </c:extLst>
        </c:ser>
        <c:ser>
          <c:idx val="1"/>
          <c:order val="1"/>
          <c:tx>
            <c:strRef>
              <c:f>ETSIAMN!$Q$93</c:f>
              <c:strCache>
                <c:ptCount val="1"/>
                <c:pt idx="0">
                  <c:v>2ª preferència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ETSIAMN!$M$95:$M$101</c15:sqref>
                  </c15:fullRef>
                </c:ext>
              </c:extLst>
              <c:f>ETSIAMN!$M$96:$M$101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ETSIAMN!$R$95:$R$101</c15:sqref>
                  </c15:fullRef>
                </c:ext>
              </c:extLst>
              <c:f>ETSIAMN!$R$96:$R$101</c:f>
              <c:numCache>
                <c:formatCode>0.0%</c:formatCode>
                <c:ptCount val="6"/>
                <c:pt idx="0">
                  <c:v>0.30561797752808989</c:v>
                </c:pt>
                <c:pt idx="1">
                  <c:v>0.30045871559633025</c:v>
                </c:pt>
                <c:pt idx="2">
                  <c:v>0.32657534246575343</c:v>
                </c:pt>
                <c:pt idx="3">
                  <c:v>0.33474801061007958</c:v>
                </c:pt>
                <c:pt idx="4">
                  <c:v>0.35105859182668636</c:v>
                </c:pt>
                <c:pt idx="5">
                  <c:v>0.36260623229461758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7B9-447F-92EF-31632480CAA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127492656"/>
        <c:axId val="2127493136"/>
      </c:barChart>
      <c:catAx>
        <c:axId val="2127492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2127493136"/>
        <c:crosses val="autoZero"/>
        <c:auto val="1"/>
        <c:lblAlgn val="ctr"/>
        <c:lblOffset val="100"/>
        <c:noMultiLvlLbl val="0"/>
      </c:catAx>
      <c:valAx>
        <c:axId val="2127493136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crossAx val="21274926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8926705750323791"/>
          <c:y val="2.8355934674832269E-2"/>
          <c:w val="0.26365559962441876"/>
          <c:h val="0.1290514727325750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 sz="1200"/>
              <a:t>Preferència general </a:t>
            </a:r>
            <a:r>
              <a:rPr lang="ca-ES" sz="1200" b="1"/>
              <a:t>ETSINF</a:t>
            </a:r>
          </a:p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 sz="1200"/>
              <a:t>curs</a:t>
            </a:r>
            <a:r>
              <a:rPr lang="ca-ES" sz="1200" baseline="0"/>
              <a:t> </a:t>
            </a:r>
            <a:r>
              <a:rPr lang="ca-ES" sz="1200"/>
              <a:t>25-26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6413502109704644E-2"/>
          <c:y val="0.24611335066370293"/>
          <c:w val="0.90717299578059074"/>
          <c:h val="0.5353112249651603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ETSINF!$D$58</c:f>
              <c:strCache>
                <c:ptCount val="1"/>
                <c:pt idx="0">
                  <c:v>% 1ª preferència</c:v>
                </c:pt>
              </c:strCache>
            </c:strRef>
          </c:tx>
          <c:spPr>
            <a:solidFill>
              <a:srgbClr val="5B9BD5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ETSINF!$E$57:$G$57</c:f>
              <c:strCache>
                <c:ptCount val="3"/>
                <c:pt idx="0">
                  <c:v>Castellà</c:v>
                </c:pt>
                <c:pt idx="1">
                  <c:v>Valencià</c:v>
                </c:pt>
                <c:pt idx="2">
                  <c:v>Anglés</c:v>
                </c:pt>
              </c:strCache>
            </c:strRef>
          </c:cat>
          <c:val>
            <c:numRef>
              <c:f>ETSINF!$E$58:$G$58</c:f>
              <c:numCache>
                <c:formatCode>0.0%</c:formatCode>
                <c:ptCount val="3"/>
                <c:pt idx="0">
                  <c:v>0.82992726013162454</c:v>
                </c:pt>
                <c:pt idx="1">
                  <c:v>0.10148943540006927</c:v>
                </c:pt>
                <c:pt idx="2">
                  <c:v>6.7890543817111182E-2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75-41EF-97BE-FA833228969C}"/>
            </c:ext>
          </c:extLst>
        </c:ser>
        <c:ser>
          <c:idx val="1"/>
          <c:order val="1"/>
          <c:tx>
            <c:strRef>
              <c:f>ETSINF!$D$59</c:f>
              <c:strCache>
                <c:ptCount val="1"/>
                <c:pt idx="0">
                  <c:v>% 2ª preferència</c:v>
                </c:pt>
              </c:strCache>
            </c:strRef>
          </c:tx>
          <c:spPr>
            <a:solidFill>
              <a:srgbClr val="ED7D31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ETSINF!$E$57:$G$57</c:f>
              <c:strCache>
                <c:ptCount val="3"/>
                <c:pt idx="0">
                  <c:v>Castellà</c:v>
                </c:pt>
                <c:pt idx="1">
                  <c:v>Valencià</c:v>
                </c:pt>
                <c:pt idx="2">
                  <c:v>Anglés</c:v>
                </c:pt>
              </c:strCache>
            </c:strRef>
          </c:cat>
          <c:val>
            <c:numRef>
              <c:f>ETSINF!$E$59:$G$59</c:f>
              <c:numCache>
                <c:formatCode>0.0%</c:formatCode>
                <c:ptCount val="3"/>
                <c:pt idx="0">
                  <c:v>0.14236231382057499</c:v>
                </c:pt>
                <c:pt idx="1">
                  <c:v>0.31797713889851059</c:v>
                </c:pt>
                <c:pt idx="2">
                  <c:v>0.40180117769310703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875-41EF-97BE-FA83322896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82717007"/>
        <c:axId val="1"/>
      </c:barChart>
      <c:catAx>
        <c:axId val="13827170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out"/>
        <c:minorTickMark val="none"/>
        <c:tickLblPos val="nextTo"/>
        <c:crossAx val="1382717007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6.6617880631290705E-2"/>
          <c:y val="0.87551350163647879"/>
          <c:w val="0.89672400139320818"/>
          <c:h val="9.4538443358087365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 sz="1200"/>
              <a:t>Històric de preferències </a:t>
            </a:r>
            <a:r>
              <a:rPr lang="ca-ES" sz="1200" b="1"/>
              <a:t>ETSINF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273809523809524E-2"/>
          <c:y val="0.15199999999999997"/>
          <c:w val="0.93452380952380953"/>
          <c:h val="0.6123161271507727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ETSINF!$M$60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2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ETSINF!$N$57:$S$58</c:f>
              <c:multiLvlStrCache>
                <c:ptCount val="6"/>
                <c:lvl>
                  <c:pt idx="0">
                    <c:v>Castellà</c:v>
                  </c:pt>
                  <c:pt idx="1">
                    <c:v>Valencià</c:v>
                  </c:pt>
                  <c:pt idx="2">
                    <c:v>Anglés</c:v>
                  </c:pt>
                  <c:pt idx="3">
                    <c:v>Castellà</c:v>
                  </c:pt>
                  <c:pt idx="4">
                    <c:v>Valencià</c:v>
                  </c:pt>
                  <c:pt idx="5">
                    <c:v>Anglés</c:v>
                  </c:pt>
                </c:lvl>
                <c:lvl>
                  <c:pt idx="0">
                    <c:v>1ª preferència</c:v>
                  </c:pt>
                  <c:pt idx="3">
                    <c:v>2ª preferència</c:v>
                  </c:pt>
                </c:lvl>
              </c:multiLvlStrCache>
            </c:multiLvlStrRef>
          </c:cat>
          <c:val>
            <c:numRef>
              <c:f>ETSINF!$N$60:$S$60</c:f>
              <c:numCache>
                <c:formatCode>0.0%</c:formatCode>
                <c:ptCount val="6"/>
                <c:pt idx="0">
                  <c:v>0.74577025823686549</c:v>
                </c:pt>
                <c:pt idx="1">
                  <c:v>0.13802315227070347</c:v>
                </c:pt>
                <c:pt idx="2">
                  <c:v>0.10908281389136243</c:v>
                </c:pt>
                <c:pt idx="3">
                  <c:v>0.20080142475512022</c:v>
                </c:pt>
                <c:pt idx="4">
                  <c:v>0.28272484416740873</c:v>
                </c:pt>
                <c:pt idx="5">
                  <c:v>0.37666963490650046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9A-41E9-9F26-A292942A117D}"/>
            </c:ext>
          </c:extLst>
        </c:ser>
        <c:ser>
          <c:idx val="1"/>
          <c:order val="1"/>
          <c:tx>
            <c:strRef>
              <c:f>ETSINF!$M$61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ETSINF!$N$57:$S$58</c:f>
              <c:multiLvlStrCache>
                <c:ptCount val="6"/>
                <c:lvl>
                  <c:pt idx="0">
                    <c:v>Castellà</c:v>
                  </c:pt>
                  <c:pt idx="1">
                    <c:v>Valencià</c:v>
                  </c:pt>
                  <c:pt idx="2">
                    <c:v>Anglés</c:v>
                  </c:pt>
                  <c:pt idx="3">
                    <c:v>Castellà</c:v>
                  </c:pt>
                  <c:pt idx="4">
                    <c:v>Valencià</c:v>
                  </c:pt>
                  <c:pt idx="5">
                    <c:v>Anglés</c:v>
                  </c:pt>
                </c:lvl>
                <c:lvl>
                  <c:pt idx="0">
                    <c:v>1ª preferència</c:v>
                  </c:pt>
                  <c:pt idx="3">
                    <c:v>2ª preferència</c:v>
                  </c:pt>
                </c:lvl>
              </c:multiLvlStrCache>
            </c:multiLvlStrRef>
          </c:cat>
          <c:val>
            <c:numRef>
              <c:f>ETSINF!$N$61:$S$61</c:f>
              <c:numCache>
                <c:formatCode>0.0%</c:formatCode>
                <c:ptCount val="6"/>
                <c:pt idx="0">
                  <c:v>0.75266429840142091</c:v>
                </c:pt>
                <c:pt idx="1">
                  <c:v>0.13188277087033748</c:v>
                </c:pt>
                <c:pt idx="2">
                  <c:v>0.10568383658969804</c:v>
                </c:pt>
                <c:pt idx="3">
                  <c:v>0.18916518650088809</c:v>
                </c:pt>
                <c:pt idx="4">
                  <c:v>0.27708703374777977</c:v>
                </c:pt>
                <c:pt idx="5">
                  <c:v>0.38010657193605685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A9A-41E9-9F26-A292942A117D}"/>
            </c:ext>
          </c:extLst>
        </c:ser>
        <c:ser>
          <c:idx val="2"/>
          <c:order val="2"/>
          <c:tx>
            <c:strRef>
              <c:f>ETSINF!$M$62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ED7D31"/>
            </a:solidFill>
            <a:ln w="25400">
              <a:noFill/>
            </a:ln>
          </c:spPr>
          <c:invertIfNegative val="0"/>
          <c:cat>
            <c:multiLvlStrRef>
              <c:f>ETSINF!$N$57:$S$58</c:f>
              <c:multiLvlStrCache>
                <c:ptCount val="6"/>
                <c:lvl>
                  <c:pt idx="0">
                    <c:v>Castellà</c:v>
                  </c:pt>
                  <c:pt idx="1">
                    <c:v>Valencià</c:v>
                  </c:pt>
                  <c:pt idx="2">
                    <c:v>Anglés</c:v>
                  </c:pt>
                  <c:pt idx="3">
                    <c:v>Castellà</c:v>
                  </c:pt>
                  <c:pt idx="4">
                    <c:v>Valencià</c:v>
                  </c:pt>
                  <c:pt idx="5">
                    <c:v>Anglés</c:v>
                  </c:pt>
                </c:lvl>
                <c:lvl>
                  <c:pt idx="0">
                    <c:v>1ª preferència</c:v>
                  </c:pt>
                  <c:pt idx="3">
                    <c:v>2ª preferència</c:v>
                  </c:pt>
                </c:lvl>
              </c:multiLvlStrCache>
            </c:multiLvlStrRef>
          </c:cat>
          <c:val>
            <c:numRef>
              <c:f>ETSINF!$N$62:$S$62</c:f>
              <c:numCache>
                <c:formatCode>0.0%</c:formatCode>
                <c:ptCount val="6"/>
                <c:pt idx="0">
                  <c:v>0.78712663020614215</c:v>
                </c:pt>
                <c:pt idx="1">
                  <c:v>0.11400925536390408</c:v>
                </c:pt>
                <c:pt idx="2">
                  <c:v>9.3395035759360534E-2</c:v>
                </c:pt>
                <c:pt idx="3">
                  <c:v>0.17164493058477073</c:v>
                </c:pt>
                <c:pt idx="4">
                  <c:v>0.29364745477492638</c:v>
                </c:pt>
                <c:pt idx="5">
                  <c:v>0.39671855279764406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A9A-41E9-9F26-A292942A117D}"/>
            </c:ext>
          </c:extLst>
        </c:ser>
        <c:ser>
          <c:idx val="3"/>
          <c:order val="3"/>
          <c:tx>
            <c:strRef>
              <c:f>ETSINF!$M$63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ETSINF!$N$57:$S$58</c:f>
              <c:multiLvlStrCache>
                <c:ptCount val="6"/>
                <c:lvl>
                  <c:pt idx="0">
                    <c:v>Castellà</c:v>
                  </c:pt>
                  <c:pt idx="1">
                    <c:v>Valencià</c:v>
                  </c:pt>
                  <c:pt idx="2">
                    <c:v>Anglés</c:v>
                  </c:pt>
                  <c:pt idx="3">
                    <c:v>Castellà</c:v>
                  </c:pt>
                  <c:pt idx="4">
                    <c:v>Valencià</c:v>
                  </c:pt>
                  <c:pt idx="5">
                    <c:v>Anglés</c:v>
                  </c:pt>
                </c:lvl>
                <c:lvl>
                  <c:pt idx="0">
                    <c:v>1ª preferència</c:v>
                  </c:pt>
                  <c:pt idx="3">
                    <c:v>2ª preferència</c:v>
                  </c:pt>
                </c:lvl>
              </c:multiLvlStrCache>
            </c:multiLvlStrRef>
          </c:cat>
          <c:val>
            <c:numRef>
              <c:f>ETSINF!$N$63:$S$63</c:f>
              <c:numCache>
                <c:formatCode>0.0%</c:formatCode>
                <c:ptCount val="6"/>
                <c:pt idx="0">
                  <c:v>0.81439688715953307</c:v>
                </c:pt>
                <c:pt idx="1">
                  <c:v>0.11245136186770428</c:v>
                </c:pt>
                <c:pt idx="2">
                  <c:v>7.1595330739299606E-2</c:v>
                </c:pt>
                <c:pt idx="3">
                  <c:v>0.16108949416342414</c:v>
                </c:pt>
                <c:pt idx="4">
                  <c:v>0.30544747081712065</c:v>
                </c:pt>
                <c:pt idx="5">
                  <c:v>0.40622568093385214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A9A-41E9-9F26-A292942A117D}"/>
            </c:ext>
          </c:extLst>
        </c:ser>
        <c:ser>
          <c:idx val="4"/>
          <c:order val="4"/>
          <c:tx>
            <c:strRef>
              <c:f>ETSINF!$M$64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2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ETSINF!$N$57:$S$58</c:f>
              <c:multiLvlStrCache>
                <c:ptCount val="6"/>
                <c:lvl>
                  <c:pt idx="0">
                    <c:v>Castellà</c:v>
                  </c:pt>
                  <c:pt idx="1">
                    <c:v>Valencià</c:v>
                  </c:pt>
                  <c:pt idx="2">
                    <c:v>Anglés</c:v>
                  </c:pt>
                  <c:pt idx="3">
                    <c:v>Castellà</c:v>
                  </c:pt>
                  <c:pt idx="4">
                    <c:v>Valencià</c:v>
                  </c:pt>
                  <c:pt idx="5">
                    <c:v>Anglés</c:v>
                  </c:pt>
                </c:lvl>
                <c:lvl>
                  <c:pt idx="0">
                    <c:v>1ª preferència</c:v>
                  </c:pt>
                  <c:pt idx="3">
                    <c:v>2ª preferència</c:v>
                  </c:pt>
                </c:lvl>
              </c:multiLvlStrCache>
            </c:multiLvlStrRef>
          </c:cat>
          <c:val>
            <c:numRef>
              <c:f>ETSINF!$N$64:$S$64</c:f>
              <c:numCache>
                <c:formatCode>0.0%</c:formatCode>
                <c:ptCount val="6"/>
                <c:pt idx="0">
                  <c:v>0.8355042798660216</c:v>
                </c:pt>
                <c:pt idx="1">
                  <c:v>9.1924078898399708E-2</c:v>
                </c:pt>
                <c:pt idx="2">
                  <c:v>7.1827316710085604E-2</c:v>
                </c:pt>
                <c:pt idx="3">
                  <c:v>0.14142165984369184</c:v>
                </c:pt>
                <c:pt idx="4">
                  <c:v>0.30889467807964271</c:v>
                </c:pt>
                <c:pt idx="5">
                  <c:v>0.40677335318198737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A9A-41E9-9F26-A292942A117D}"/>
            </c:ext>
          </c:extLst>
        </c:ser>
        <c:ser>
          <c:idx val="5"/>
          <c:order val="5"/>
          <c:tx>
            <c:strRef>
              <c:f>ETSINF!$M$65</c:f>
              <c:strCache>
                <c:ptCount val="1"/>
                <c:pt idx="0">
                  <c:v>2025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ETSINF!$N$57:$S$58</c:f>
              <c:multiLvlStrCache>
                <c:ptCount val="6"/>
                <c:lvl>
                  <c:pt idx="0">
                    <c:v>Castellà</c:v>
                  </c:pt>
                  <c:pt idx="1">
                    <c:v>Valencià</c:v>
                  </c:pt>
                  <c:pt idx="2">
                    <c:v>Anglés</c:v>
                  </c:pt>
                  <c:pt idx="3">
                    <c:v>Castellà</c:v>
                  </c:pt>
                  <c:pt idx="4">
                    <c:v>Valencià</c:v>
                  </c:pt>
                  <c:pt idx="5">
                    <c:v>Anglés</c:v>
                  </c:pt>
                </c:lvl>
                <c:lvl>
                  <c:pt idx="0">
                    <c:v>1ª preferència</c:v>
                  </c:pt>
                  <c:pt idx="3">
                    <c:v>2ª preferència</c:v>
                  </c:pt>
                </c:lvl>
              </c:multiLvlStrCache>
            </c:multiLvlStrRef>
          </c:cat>
          <c:val>
            <c:numRef>
              <c:f>ETSINF!$N$65:$S$65</c:f>
              <c:numCache>
                <c:formatCode>0.0%</c:formatCode>
                <c:ptCount val="6"/>
                <c:pt idx="0">
                  <c:v>0.82992726013162454</c:v>
                </c:pt>
                <c:pt idx="1">
                  <c:v>0.10148943540006927</c:v>
                </c:pt>
                <c:pt idx="2">
                  <c:v>6.7890543817111182E-2</c:v>
                </c:pt>
                <c:pt idx="3">
                  <c:v>0.14236231382057499</c:v>
                </c:pt>
                <c:pt idx="4">
                  <c:v>0.31797713889851059</c:v>
                </c:pt>
                <c:pt idx="5">
                  <c:v>0.40180117769310703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42-4634-9ADE-46B21D5F43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82721327"/>
        <c:axId val="1"/>
      </c:barChart>
      <c:catAx>
        <c:axId val="13827213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out"/>
        <c:minorTickMark val="none"/>
        <c:tickLblPos val="nextTo"/>
        <c:crossAx val="1382721327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601797431571053"/>
          <c:y val="0.28898106486689162"/>
          <c:w val="0.53982025684289459"/>
          <c:h val="0.10006419938695423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 sz="1200" b="1"/>
              <a:t>GRAU EN ENG. INFORMÀTICA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6413502109704644E-2"/>
          <c:y val="0.16036524149908774"/>
          <c:w val="0.90717299578059074"/>
          <c:h val="0.715974407542078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ETSINF!$D$58</c:f>
              <c:strCache>
                <c:ptCount val="1"/>
                <c:pt idx="0">
                  <c:v>% 1ª preferència</c:v>
                </c:pt>
              </c:strCache>
            </c:strRef>
          </c:tx>
          <c:spPr>
            <a:solidFill>
              <a:srgbClr val="5B9BD5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ETSINF!$E$57:$G$57</c:f>
              <c:strCache>
                <c:ptCount val="3"/>
                <c:pt idx="0">
                  <c:v>Castellà</c:v>
                </c:pt>
                <c:pt idx="1">
                  <c:v>Valencià</c:v>
                </c:pt>
                <c:pt idx="2">
                  <c:v>Anglés</c:v>
                </c:pt>
              </c:strCache>
            </c:strRef>
          </c:cat>
          <c:val>
            <c:numRef>
              <c:f>ETSINF!$N$39:$P$39</c:f>
              <c:numCache>
                <c:formatCode>0.0%</c:formatCode>
                <c:ptCount val="3"/>
                <c:pt idx="0">
                  <c:v>0.8214285714285714</c:v>
                </c:pt>
                <c:pt idx="1">
                  <c:v>9.4155844155844159E-2</c:v>
                </c:pt>
                <c:pt idx="2">
                  <c:v>8.3333333333333329E-2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FD-4D27-B7A2-3BB2AE688092}"/>
            </c:ext>
          </c:extLst>
        </c:ser>
        <c:ser>
          <c:idx val="1"/>
          <c:order val="1"/>
          <c:tx>
            <c:strRef>
              <c:f>ETSINF!$D$59</c:f>
              <c:strCache>
                <c:ptCount val="1"/>
                <c:pt idx="0">
                  <c:v>% 2ª preferència</c:v>
                </c:pt>
              </c:strCache>
            </c:strRef>
          </c:tx>
          <c:spPr>
            <a:solidFill>
              <a:srgbClr val="ED7D31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ETSINF!$E$57:$G$57</c:f>
              <c:strCache>
                <c:ptCount val="3"/>
                <c:pt idx="0">
                  <c:v>Castellà</c:v>
                </c:pt>
                <c:pt idx="1">
                  <c:v>Valencià</c:v>
                </c:pt>
                <c:pt idx="2">
                  <c:v>Anglés</c:v>
                </c:pt>
              </c:strCache>
            </c:strRef>
          </c:cat>
          <c:val>
            <c:numRef>
              <c:f>ETSINF!$Q$39:$S$39</c:f>
              <c:numCache>
                <c:formatCode>0.0%</c:formatCode>
                <c:ptCount val="3"/>
                <c:pt idx="0">
                  <c:v>0.15746753246753248</c:v>
                </c:pt>
                <c:pt idx="1">
                  <c:v>0.33549783549783552</c:v>
                </c:pt>
                <c:pt idx="2">
                  <c:v>0.36742424242424243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0FD-4D27-B7A2-3BB2AE6880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82725647"/>
        <c:axId val="1"/>
      </c:barChart>
      <c:catAx>
        <c:axId val="13827256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out"/>
        <c:minorTickMark val="none"/>
        <c:tickLblPos val="nextTo"/>
        <c:crossAx val="1382725647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5462701334994996"/>
          <c:y val="0.21528754450248172"/>
          <c:w val="0.37894408882342945"/>
          <c:h val="0.20667030482575816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 sz="1200" b="1"/>
              <a:t>GRAU EN CIÈNCIA</a:t>
            </a:r>
            <a:r>
              <a:rPr lang="ca-ES" sz="1200" b="1" baseline="0"/>
              <a:t> DE DADES</a:t>
            </a:r>
            <a:endParaRPr lang="ca-ES" sz="1200" b="1"/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6413502109704644E-2"/>
          <c:y val="0.16036524149908774"/>
          <c:w val="0.90717299578059074"/>
          <c:h val="0.715974407542078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ETSINF!$D$58</c:f>
              <c:strCache>
                <c:ptCount val="1"/>
                <c:pt idx="0">
                  <c:v>% 1ª preferència</c:v>
                </c:pt>
              </c:strCache>
            </c:strRef>
          </c:tx>
          <c:spPr>
            <a:solidFill>
              <a:srgbClr val="5B9BD5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ETSINF!$E$57:$G$57</c:f>
              <c:strCache>
                <c:ptCount val="3"/>
                <c:pt idx="0">
                  <c:v>Castellà</c:v>
                </c:pt>
                <c:pt idx="1">
                  <c:v>Valencià</c:v>
                </c:pt>
                <c:pt idx="2">
                  <c:v>Anglés</c:v>
                </c:pt>
              </c:strCache>
            </c:strRef>
          </c:cat>
          <c:val>
            <c:numRef>
              <c:f>ETSINF!$N$40:$P$40</c:f>
              <c:numCache>
                <c:formatCode>0.0%</c:formatCode>
                <c:ptCount val="3"/>
                <c:pt idx="0">
                  <c:v>0.87794432548179868</c:v>
                </c:pt>
                <c:pt idx="1">
                  <c:v>7.0663811563169171E-2</c:v>
                </c:pt>
                <c:pt idx="2">
                  <c:v>5.1391862955032119E-2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8B-4A2B-9BF2-74EE78A130EE}"/>
            </c:ext>
          </c:extLst>
        </c:ser>
        <c:ser>
          <c:idx val="1"/>
          <c:order val="1"/>
          <c:tx>
            <c:strRef>
              <c:f>ETSINF!$D$59</c:f>
              <c:strCache>
                <c:ptCount val="1"/>
                <c:pt idx="0">
                  <c:v>% 2ª preferència</c:v>
                </c:pt>
              </c:strCache>
            </c:strRef>
          </c:tx>
          <c:spPr>
            <a:solidFill>
              <a:srgbClr val="ED7D31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ETSINF!$E$57:$G$57</c:f>
              <c:strCache>
                <c:ptCount val="3"/>
                <c:pt idx="0">
                  <c:v>Castellà</c:v>
                </c:pt>
                <c:pt idx="1">
                  <c:v>Valencià</c:v>
                </c:pt>
                <c:pt idx="2">
                  <c:v>Anglés</c:v>
                </c:pt>
              </c:strCache>
            </c:strRef>
          </c:cat>
          <c:val>
            <c:numRef>
              <c:f>ETSINF!$Q$40:$S$40</c:f>
              <c:numCache>
                <c:formatCode>0.0%</c:formatCode>
                <c:ptCount val="3"/>
                <c:pt idx="0">
                  <c:v>9.6359743040685231E-2</c:v>
                </c:pt>
                <c:pt idx="1">
                  <c:v>0.2569593147751606</c:v>
                </c:pt>
                <c:pt idx="2">
                  <c:v>0.50107066381156318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38B-4A2B-9BF2-74EE78A130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82723727"/>
        <c:axId val="1"/>
      </c:barChart>
      <c:catAx>
        <c:axId val="13827237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out"/>
        <c:minorTickMark val="none"/>
        <c:tickLblPos val="nextTo"/>
        <c:crossAx val="1382723727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54145924205517471"/>
          <c:y val="0.17571182912480768"/>
          <c:w val="0.37894408882342945"/>
          <c:h val="0.20667054549215833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 sz="1200" b="1"/>
              <a:t>GRAU EN INFORMÀTICA </a:t>
            </a:r>
            <a:r>
              <a:rPr lang="ca-ES" sz="12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INDUSTRIAL</a:t>
            </a:r>
            <a:r>
              <a:rPr lang="ca-ES" sz="1200" b="1"/>
              <a:t> I ROBÒTICA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6413502109704644E-2"/>
          <c:y val="0.226325184596951"/>
          <c:w val="0.90717299578059074"/>
          <c:h val="0.6500144644442148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ETSINF!$D$58</c:f>
              <c:strCache>
                <c:ptCount val="1"/>
                <c:pt idx="0">
                  <c:v>% 1ª preferència</c:v>
                </c:pt>
              </c:strCache>
            </c:strRef>
          </c:tx>
          <c:spPr>
            <a:solidFill>
              <a:srgbClr val="5B9BD5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ETSINF!$E$57:$G$57</c:f>
              <c:strCache>
                <c:ptCount val="3"/>
                <c:pt idx="0">
                  <c:v>Castellà</c:v>
                </c:pt>
                <c:pt idx="1">
                  <c:v>Valencià</c:v>
                </c:pt>
                <c:pt idx="2">
                  <c:v>Anglés</c:v>
                </c:pt>
              </c:strCache>
            </c:strRef>
          </c:cat>
          <c:val>
            <c:numRef>
              <c:f>ETSINF!$N$41:$P$41</c:f>
              <c:numCache>
                <c:formatCode>0.0%</c:formatCode>
                <c:ptCount val="3"/>
                <c:pt idx="0">
                  <c:v>0.87378640776699024</c:v>
                </c:pt>
                <c:pt idx="1">
                  <c:v>8.2524271844660199E-2</c:v>
                </c:pt>
                <c:pt idx="2">
                  <c:v>4.3689320388349516E-2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E8-4DB5-952D-8F75E09F82A1}"/>
            </c:ext>
          </c:extLst>
        </c:ser>
        <c:ser>
          <c:idx val="1"/>
          <c:order val="1"/>
          <c:tx>
            <c:strRef>
              <c:f>ETSINF!$D$59</c:f>
              <c:strCache>
                <c:ptCount val="1"/>
                <c:pt idx="0">
                  <c:v>% 2ª preferència</c:v>
                </c:pt>
              </c:strCache>
            </c:strRef>
          </c:tx>
          <c:spPr>
            <a:solidFill>
              <a:srgbClr val="ED7D31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ETSINF!$E$57:$G$57</c:f>
              <c:strCache>
                <c:ptCount val="3"/>
                <c:pt idx="0">
                  <c:v>Castellà</c:v>
                </c:pt>
                <c:pt idx="1">
                  <c:v>Valencià</c:v>
                </c:pt>
                <c:pt idx="2">
                  <c:v>Anglés</c:v>
                </c:pt>
              </c:strCache>
            </c:strRef>
          </c:cat>
          <c:val>
            <c:numRef>
              <c:f>ETSINF!$Q$41:$S$41</c:f>
              <c:numCache>
                <c:formatCode>0.0%</c:formatCode>
                <c:ptCount val="3"/>
                <c:pt idx="0">
                  <c:v>0.10194174757281553</c:v>
                </c:pt>
                <c:pt idx="1">
                  <c:v>0.29611650485436891</c:v>
                </c:pt>
                <c:pt idx="2">
                  <c:v>0.41747572815533979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8E8-4DB5-952D-8F75E09F82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82731887"/>
        <c:axId val="1"/>
      </c:barChart>
      <c:catAx>
        <c:axId val="13827318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out"/>
        <c:minorTickMark val="none"/>
        <c:tickLblPos val="nextTo"/>
        <c:crossAx val="1382731887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0359521726450859"/>
          <c:y val="0.28124743027811178"/>
          <c:w val="0.52161913094196555"/>
          <c:h val="0.19347840140672073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/>
              <a:t>Històric de preferències EPSG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273809523809524E-2"/>
          <c:y val="0.12895880575476631"/>
          <c:w val="0.93452380952380953"/>
          <c:h val="0.6838619934765625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EPSG!$M$101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2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EPSG!$N$98:$S$99</c:f>
              <c:multiLvlStrCache>
                <c:ptCount val="6"/>
                <c:lvl>
                  <c:pt idx="0">
                    <c:v>Castellà</c:v>
                  </c:pt>
                  <c:pt idx="1">
                    <c:v>Valencià</c:v>
                  </c:pt>
                  <c:pt idx="2">
                    <c:v>Anglés</c:v>
                  </c:pt>
                  <c:pt idx="3">
                    <c:v>Castellà</c:v>
                  </c:pt>
                  <c:pt idx="4">
                    <c:v>Valencià</c:v>
                  </c:pt>
                  <c:pt idx="5">
                    <c:v>Anglés</c:v>
                  </c:pt>
                </c:lvl>
                <c:lvl>
                  <c:pt idx="0">
                    <c:v>1ª preferència</c:v>
                  </c:pt>
                  <c:pt idx="3">
                    <c:v>2ª preferència</c:v>
                  </c:pt>
                </c:lvl>
              </c:multiLvlStrCache>
            </c:multiLvlStrRef>
          </c:cat>
          <c:val>
            <c:numRef>
              <c:f>EPSG!$N$101:$S$101</c:f>
              <c:numCache>
                <c:formatCode>0.0%</c:formatCode>
                <c:ptCount val="6"/>
                <c:pt idx="0">
                  <c:v>0.77640264026402639</c:v>
                </c:pt>
                <c:pt idx="1">
                  <c:v>0.20297029702970298</c:v>
                </c:pt>
                <c:pt idx="2">
                  <c:v>2.0627062706270627E-2</c:v>
                </c:pt>
                <c:pt idx="3">
                  <c:v>0.18316831683168316</c:v>
                </c:pt>
                <c:pt idx="4">
                  <c:v>0.32508250825082508</c:v>
                </c:pt>
                <c:pt idx="5">
                  <c:v>0.31270627062706269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EB-4F72-86ED-8A73E49000B1}"/>
            </c:ext>
          </c:extLst>
        </c:ser>
        <c:ser>
          <c:idx val="1"/>
          <c:order val="1"/>
          <c:tx>
            <c:strRef>
              <c:f>EPSG!$M$102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EPSG!$N$98:$S$99</c:f>
              <c:multiLvlStrCache>
                <c:ptCount val="6"/>
                <c:lvl>
                  <c:pt idx="0">
                    <c:v>Castellà</c:v>
                  </c:pt>
                  <c:pt idx="1">
                    <c:v>Valencià</c:v>
                  </c:pt>
                  <c:pt idx="2">
                    <c:v>Anglés</c:v>
                  </c:pt>
                  <c:pt idx="3">
                    <c:v>Castellà</c:v>
                  </c:pt>
                  <c:pt idx="4">
                    <c:v>Valencià</c:v>
                  </c:pt>
                  <c:pt idx="5">
                    <c:v>Anglés</c:v>
                  </c:pt>
                </c:lvl>
                <c:lvl>
                  <c:pt idx="0">
                    <c:v>1ª preferència</c:v>
                  </c:pt>
                  <c:pt idx="3">
                    <c:v>2ª preferència</c:v>
                  </c:pt>
                </c:lvl>
              </c:multiLvlStrCache>
            </c:multiLvlStrRef>
          </c:cat>
          <c:val>
            <c:numRef>
              <c:f>EPSG!$N$102:$S$102</c:f>
              <c:numCache>
                <c:formatCode>0.0%</c:formatCode>
                <c:ptCount val="6"/>
                <c:pt idx="0">
                  <c:v>0.76736401673640164</c:v>
                </c:pt>
                <c:pt idx="1">
                  <c:v>0.19748953974895397</c:v>
                </c:pt>
                <c:pt idx="2">
                  <c:v>3.1799163179916316E-2</c:v>
                </c:pt>
                <c:pt idx="3">
                  <c:v>0.18577405857740587</c:v>
                </c:pt>
                <c:pt idx="4">
                  <c:v>0.32719665271966525</c:v>
                </c:pt>
                <c:pt idx="5">
                  <c:v>0.29205020920502089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7EB-4F72-86ED-8A73E49000B1}"/>
            </c:ext>
          </c:extLst>
        </c:ser>
        <c:ser>
          <c:idx val="2"/>
          <c:order val="2"/>
          <c:tx>
            <c:strRef>
              <c:f>EPSG!$M$103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ED7D31"/>
            </a:solidFill>
            <a:ln w="25400">
              <a:noFill/>
            </a:ln>
          </c:spPr>
          <c:invertIfNegative val="0"/>
          <c:cat>
            <c:multiLvlStrRef>
              <c:f>EPSG!$N$98:$S$99</c:f>
              <c:multiLvlStrCache>
                <c:ptCount val="6"/>
                <c:lvl>
                  <c:pt idx="0">
                    <c:v>Castellà</c:v>
                  </c:pt>
                  <c:pt idx="1">
                    <c:v>Valencià</c:v>
                  </c:pt>
                  <c:pt idx="2">
                    <c:v>Anglés</c:v>
                  </c:pt>
                  <c:pt idx="3">
                    <c:v>Castellà</c:v>
                  </c:pt>
                  <c:pt idx="4">
                    <c:v>Valencià</c:v>
                  </c:pt>
                  <c:pt idx="5">
                    <c:v>Anglés</c:v>
                  </c:pt>
                </c:lvl>
                <c:lvl>
                  <c:pt idx="0">
                    <c:v>1ª preferència</c:v>
                  </c:pt>
                  <c:pt idx="3">
                    <c:v>2ª preferència</c:v>
                  </c:pt>
                </c:lvl>
              </c:multiLvlStrCache>
            </c:multiLvlStrRef>
          </c:cat>
          <c:val>
            <c:numRef>
              <c:f>EPSG!$N$103:$S$103</c:f>
              <c:numCache>
                <c:formatCode>0.0%</c:formatCode>
                <c:ptCount val="6"/>
                <c:pt idx="0">
                  <c:v>0.78832116788321172</c:v>
                </c:pt>
                <c:pt idx="1">
                  <c:v>0.18004866180048662</c:v>
                </c:pt>
                <c:pt idx="2">
                  <c:v>2.9197080291970802E-2</c:v>
                </c:pt>
                <c:pt idx="3">
                  <c:v>0.17274939172749393</c:v>
                </c:pt>
                <c:pt idx="4">
                  <c:v>0.32116788321167883</c:v>
                </c:pt>
                <c:pt idx="5">
                  <c:v>0.33171127331711275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7EB-4F72-86ED-8A73E49000B1}"/>
            </c:ext>
          </c:extLst>
        </c:ser>
        <c:ser>
          <c:idx val="3"/>
          <c:order val="3"/>
          <c:tx>
            <c:strRef>
              <c:f>EPSG!$M$104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EPSG!$N$98:$S$99</c:f>
              <c:multiLvlStrCache>
                <c:ptCount val="6"/>
                <c:lvl>
                  <c:pt idx="0">
                    <c:v>Castellà</c:v>
                  </c:pt>
                  <c:pt idx="1">
                    <c:v>Valencià</c:v>
                  </c:pt>
                  <c:pt idx="2">
                    <c:v>Anglés</c:v>
                  </c:pt>
                  <c:pt idx="3">
                    <c:v>Castellà</c:v>
                  </c:pt>
                  <c:pt idx="4">
                    <c:v>Valencià</c:v>
                  </c:pt>
                  <c:pt idx="5">
                    <c:v>Anglés</c:v>
                  </c:pt>
                </c:lvl>
                <c:lvl>
                  <c:pt idx="0">
                    <c:v>1ª preferència</c:v>
                  </c:pt>
                  <c:pt idx="3">
                    <c:v>2ª preferència</c:v>
                  </c:pt>
                </c:lvl>
              </c:multiLvlStrCache>
            </c:multiLvlStrRef>
          </c:cat>
          <c:val>
            <c:numRef>
              <c:f>EPSG!$N$104:$S$104</c:f>
              <c:numCache>
                <c:formatCode>0.0%</c:formatCode>
                <c:ptCount val="6"/>
                <c:pt idx="0">
                  <c:v>0.79481132075471694</c:v>
                </c:pt>
                <c:pt idx="1">
                  <c:v>0.17059748427672955</c:v>
                </c:pt>
                <c:pt idx="2">
                  <c:v>3.380503144654088E-2</c:v>
                </c:pt>
                <c:pt idx="3">
                  <c:v>0.16666666666666666</c:v>
                </c:pt>
                <c:pt idx="4">
                  <c:v>0.30503144654088049</c:v>
                </c:pt>
                <c:pt idx="5">
                  <c:v>0.330188679245283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7EB-4F72-86ED-8A73E49000B1}"/>
            </c:ext>
          </c:extLst>
        </c:ser>
        <c:ser>
          <c:idx val="4"/>
          <c:order val="4"/>
          <c:tx>
            <c:strRef>
              <c:f>EPSG!$M$105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2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EPSG!$N$98:$S$99</c:f>
              <c:multiLvlStrCache>
                <c:ptCount val="6"/>
                <c:lvl>
                  <c:pt idx="0">
                    <c:v>Castellà</c:v>
                  </c:pt>
                  <c:pt idx="1">
                    <c:v>Valencià</c:v>
                  </c:pt>
                  <c:pt idx="2">
                    <c:v>Anglés</c:v>
                  </c:pt>
                  <c:pt idx="3">
                    <c:v>Castellà</c:v>
                  </c:pt>
                  <c:pt idx="4">
                    <c:v>Valencià</c:v>
                  </c:pt>
                  <c:pt idx="5">
                    <c:v>Anglés</c:v>
                  </c:pt>
                </c:lvl>
                <c:lvl>
                  <c:pt idx="0">
                    <c:v>1ª preferència</c:v>
                  </c:pt>
                  <c:pt idx="3">
                    <c:v>2ª preferència</c:v>
                  </c:pt>
                </c:lvl>
              </c:multiLvlStrCache>
            </c:multiLvlStrRef>
          </c:cat>
          <c:val>
            <c:numRef>
              <c:f>EPSG!$N$105:$S$105</c:f>
              <c:numCache>
                <c:formatCode>0.0%</c:formatCode>
                <c:ptCount val="6"/>
                <c:pt idx="0">
                  <c:v>0.79402985074626864</c:v>
                </c:pt>
                <c:pt idx="1">
                  <c:v>0.17014925373134329</c:v>
                </c:pt>
                <c:pt idx="2">
                  <c:v>3.5820895522388062E-2</c:v>
                </c:pt>
                <c:pt idx="3">
                  <c:v>0.16567164179104477</c:v>
                </c:pt>
                <c:pt idx="4">
                  <c:v>0.32089552238805968</c:v>
                </c:pt>
                <c:pt idx="5">
                  <c:v>0.33432835820895523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7EB-4F72-86ED-8A73E49000B1}"/>
            </c:ext>
          </c:extLst>
        </c:ser>
        <c:ser>
          <c:idx val="5"/>
          <c:order val="5"/>
          <c:tx>
            <c:strRef>
              <c:f>EPSG!$M$106</c:f>
              <c:strCache>
                <c:ptCount val="1"/>
                <c:pt idx="0">
                  <c:v>2025</c:v>
                </c:pt>
              </c:strCache>
            </c:strRef>
          </c:tx>
          <c:invertIfNegative val="0"/>
          <c:cat>
            <c:multiLvlStrRef>
              <c:f>EPSG!$N$98:$S$99</c:f>
              <c:multiLvlStrCache>
                <c:ptCount val="6"/>
                <c:lvl>
                  <c:pt idx="0">
                    <c:v>Castellà</c:v>
                  </c:pt>
                  <c:pt idx="1">
                    <c:v>Valencià</c:v>
                  </c:pt>
                  <c:pt idx="2">
                    <c:v>Anglés</c:v>
                  </c:pt>
                  <c:pt idx="3">
                    <c:v>Castellà</c:v>
                  </c:pt>
                  <c:pt idx="4">
                    <c:v>Valencià</c:v>
                  </c:pt>
                  <c:pt idx="5">
                    <c:v>Anglés</c:v>
                  </c:pt>
                </c:lvl>
                <c:lvl>
                  <c:pt idx="0">
                    <c:v>1ª preferència</c:v>
                  </c:pt>
                  <c:pt idx="3">
                    <c:v>2ª preferència</c:v>
                  </c:pt>
                </c:lvl>
              </c:multiLvlStrCache>
            </c:multiLvlStrRef>
          </c:cat>
          <c:val>
            <c:numRef>
              <c:f>EPSG!$N$106:$S$106</c:f>
              <c:numCache>
                <c:formatCode>0.0%</c:formatCode>
                <c:ptCount val="6"/>
                <c:pt idx="0">
                  <c:v>0.78590785907859073</c:v>
                </c:pt>
                <c:pt idx="1">
                  <c:v>0.17163504968383017</c:v>
                </c:pt>
                <c:pt idx="2">
                  <c:v>3.9747064137308039E-2</c:v>
                </c:pt>
                <c:pt idx="3">
                  <c:v>0.17795844625112917</c:v>
                </c:pt>
                <c:pt idx="4">
                  <c:v>0.32791327913279134</c:v>
                </c:pt>
                <c:pt idx="5">
                  <c:v>0.32429990966576333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4B-4E46-9A16-014BC1AAD4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66750479"/>
        <c:axId val="1"/>
      </c:barChart>
      <c:catAx>
        <c:axId val="2667504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out"/>
        <c:minorTickMark val="none"/>
        <c:tickLblPos val="nextTo"/>
        <c:crossAx val="26675047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4529879077615292"/>
          <c:y val="0.16034063427661063"/>
          <c:w val="0.55470128941894192"/>
          <c:h val="9.8315307743969363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 sz="1200" b="1"/>
              <a:t>MÀSTER EN ENG. INFORMÀTICA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6413502109704644E-2"/>
          <c:y val="0.16036524149908774"/>
          <c:w val="0.90717299578059074"/>
          <c:h val="0.715974407542078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ETSINF!$D$58</c:f>
              <c:strCache>
                <c:ptCount val="1"/>
                <c:pt idx="0">
                  <c:v>% 1ª preferència</c:v>
                </c:pt>
              </c:strCache>
            </c:strRef>
          </c:tx>
          <c:spPr>
            <a:solidFill>
              <a:srgbClr val="5B9BD5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ETSINF!$E$57:$G$57</c:f>
              <c:strCache>
                <c:ptCount val="3"/>
                <c:pt idx="0">
                  <c:v>Castellà</c:v>
                </c:pt>
                <c:pt idx="1">
                  <c:v>Valencià</c:v>
                </c:pt>
                <c:pt idx="2">
                  <c:v>Anglés</c:v>
                </c:pt>
              </c:strCache>
            </c:strRef>
          </c:cat>
          <c:val>
            <c:numRef>
              <c:f>ETSINF!$N$33:$P$33</c:f>
              <c:numCache>
                <c:formatCode>0.0%</c:formatCode>
                <c:ptCount val="3"/>
                <c:pt idx="0">
                  <c:v>0.72499999999999998</c:v>
                </c:pt>
                <c:pt idx="1">
                  <c:v>0.17499999999999999</c:v>
                </c:pt>
                <c:pt idx="2">
                  <c:v>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35-49D3-A62D-3380EF6223E4}"/>
            </c:ext>
          </c:extLst>
        </c:ser>
        <c:ser>
          <c:idx val="1"/>
          <c:order val="1"/>
          <c:tx>
            <c:strRef>
              <c:f>ETSINF!$D$59</c:f>
              <c:strCache>
                <c:ptCount val="1"/>
                <c:pt idx="0">
                  <c:v>% 2ª preferència</c:v>
                </c:pt>
              </c:strCache>
            </c:strRef>
          </c:tx>
          <c:spPr>
            <a:solidFill>
              <a:srgbClr val="ED7D31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ETSINF!$E$57:$G$57</c:f>
              <c:strCache>
                <c:ptCount val="3"/>
                <c:pt idx="0">
                  <c:v>Castellà</c:v>
                </c:pt>
                <c:pt idx="1">
                  <c:v>Valencià</c:v>
                </c:pt>
                <c:pt idx="2">
                  <c:v>Anglés</c:v>
                </c:pt>
              </c:strCache>
            </c:strRef>
          </c:cat>
          <c:val>
            <c:numRef>
              <c:f>ETSINF!$Q$33:$S$33</c:f>
              <c:numCache>
                <c:formatCode>0.0%</c:formatCode>
                <c:ptCount val="3"/>
                <c:pt idx="0">
                  <c:v>0.22500000000000001</c:v>
                </c:pt>
                <c:pt idx="1">
                  <c:v>0.21249999999999999</c:v>
                </c:pt>
                <c:pt idx="2">
                  <c:v>0.4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335-49D3-A62D-3380EF6223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82722287"/>
        <c:axId val="1"/>
      </c:barChart>
      <c:catAx>
        <c:axId val="13827222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out"/>
        <c:minorTickMark val="none"/>
        <c:tickLblPos val="nextTo"/>
        <c:crossAx val="1382722287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54627021802780062"/>
          <c:y val="0.15592370260648114"/>
          <c:w val="0.37894425651667185"/>
          <c:h val="0.2066697850887451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 sz="1200" b="1"/>
              <a:t>MÀSTER EN HUMANITATS DIGITALS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6413502109704644E-2"/>
          <c:y val="0.226325184596951"/>
          <c:w val="0.90717299578059074"/>
          <c:h val="0.6500144644442148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ETSINF!$D$58</c:f>
              <c:strCache>
                <c:ptCount val="1"/>
                <c:pt idx="0">
                  <c:v>% 1ª preferència</c:v>
                </c:pt>
              </c:strCache>
            </c:strRef>
          </c:tx>
          <c:spPr>
            <a:solidFill>
              <a:srgbClr val="5B9BD5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ETSINF!$E$57:$G$57</c:f>
              <c:strCache>
                <c:ptCount val="3"/>
                <c:pt idx="0">
                  <c:v>Castellà</c:v>
                </c:pt>
                <c:pt idx="1">
                  <c:v>Valencià</c:v>
                </c:pt>
                <c:pt idx="2">
                  <c:v>Anglés</c:v>
                </c:pt>
              </c:strCache>
            </c:strRef>
          </c:cat>
          <c:val>
            <c:numRef>
              <c:f>ETSINF!$N$36:$P$36</c:f>
              <c:numCache>
                <c:formatCode>0.0%</c:formatCode>
                <c:ptCount val="3"/>
                <c:pt idx="0">
                  <c:v>0.88235294117647056</c:v>
                </c:pt>
                <c:pt idx="1">
                  <c:v>5.8823529411764705E-2</c:v>
                </c:pt>
                <c:pt idx="2">
                  <c:v>5.8823529411764705E-2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2E-4325-86C8-F3E13920F71F}"/>
            </c:ext>
          </c:extLst>
        </c:ser>
        <c:ser>
          <c:idx val="1"/>
          <c:order val="1"/>
          <c:tx>
            <c:strRef>
              <c:f>ETSINF!$D$59</c:f>
              <c:strCache>
                <c:ptCount val="1"/>
                <c:pt idx="0">
                  <c:v>% 2ª preferència</c:v>
                </c:pt>
              </c:strCache>
            </c:strRef>
          </c:tx>
          <c:spPr>
            <a:solidFill>
              <a:srgbClr val="ED7D31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ETSINF!$E$57:$G$57</c:f>
              <c:strCache>
                <c:ptCount val="3"/>
                <c:pt idx="0">
                  <c:v>Castellà</c:v>
                </c:pt>
                <c:pt idx="1">
                  <c:v>Valencià</c:v>
                </c:pt>
                <c:pt idx="2">
                  <c:v>Anglés</c:v>
                </c:pt>
              </c:strCache>
            </c:strRef>
          </c:cat>
          <c:val>
            <c:numRef>
              <c:f>ETSINF!$Q$36:$S$36</c:f>
              <c:numCache>
                <c:formatCode>0.0%</c:formatCode>
                <c:ptCount val="3"/>
                <c:pt idx="0">
                  <c:v>0.11764705882352941</c:v>
                </c:pt>
                <c:pt idx="1">
                  <c:v>0.41176470588235292</c:v>
                </c:pt>
                <c:pt idx="2">
                  <c:v>0.23529411764705882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F2E-4325-86C8-F3E13920F7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82731407"/>
        <c:axId val="1"/>
      </c:barChart>
      <c:catAx>
        <c:axId val="13827314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out"/>
        <c:minorTickMark val="none"/>
        <c:tickLblPos val="nextTo"/>
        <c:crossAx val="1382731407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1548462692163485"/>
          <c:y val="0.25486365928396881"/>
          <c:w val="0.50972956505436828"/>
          <c:h val="0.2198621724008637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 sz="1200" b="1"/>
              <a:t>MÀSTER EN GESTIÓ DE LA INFORMACIÓ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6413502109704644E-2"/>
          <c:y val="0.226325184596951"/>
          <c:w val="0.90717299578059074"/>
          <c:h val="0.6500144644442148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ETSINF!$D$58</c:f>
              <c:strCache>
                <c:ptCount val="1"/>
                <c:pt idx="0">
                  <c:v>% 1ª preferència</c:v>
                </c:pt>
              </c:strCache>
            </c:strRef>
          </c:tx>
          <c:spPr>
            <a:solidFill>
              <a:srgbClr val="5B9BD5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ETSINF!$E$57:$G$57</c:f>
              <c:strCache>
                <c:ptCount val="3"/>
                <c:pt idx="0">
                  <c:v>Castellà</c:v>
                </c:pt>
                <c:pt idx="1">
                  <c:v>Valencià</c:v>
                </c:pt>
                <c:pt idx="2">
                  <c:v>Anglés</c:v>
                </c:pt>
              </c:strCache>
            </c:strRef>
          </c:cat>
          <c:val>
            <c:numRef>
              <c:f>ETSINF!$N$34:$P$34</c:f>
              <c:numCache>
                <c:formatCode>0.0%</c:formatCode>
                <c:ptCount val="3"/>
                <c:pt idx="0">
                  <c:v>0.75</c:v>
                </c:pt>
                <c:pt idx="1">
                  <c:v>0</c:v>
                </c:pt>
                <c:pt idx="2">
                  <c:v>0.25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AD-4B42-AE07-337898FB315C}"/>
            </c:ext>
          </c:extLst>
        </c:ser>
        <c:ser>
          <c:idx val="1"/>
          <c:order val="1"/>
          <c:tx>
            <c:strRef>
              <c:f>ETSINF!$D$59</c:f>
              <c:strCache>
                <c:ptCount val="1"/>
                <c:pt idx="0">
                  <c:v>% 2ª preferència</c:v>
                </c:pt>
              </c:strCache>
            </c:strRef>
          </c:tx>
          <c:spPr>
            <a:solidFill>
              <a:srgbClr val="ED7D31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ETSINF!$E$57:$G$57</c:f>
              <c:strCache>
                <c:ptCount val="3"/>
                <c:pt idx="0">
                  <c:v>Castellà</c:v>
                </c:pt>
                <c:pt idx="1">
                  <c:v>Valencià</c:v>
                </c:pt>
                <c:pt idx="2">
                  <c:v>Anglés</c:v>
                </c:pt>
              </c:strCache>
            </c:strRef>
          </c:cat>
          <c:val>
            <c:numRef>
              <c:f>ETSINF!$Q$34:$S$34</c:f>
              <c:numCache>
                <c:formatCode>0.0%</c:formatCode>
                <c:ptCount val="3"/>
                <c:pt idx="0">
                  <c:v>0.25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0AD-4B42-AE07-337898FB31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82732847"/>
        <c:axId val="1"/>
      </c:barChart>
      <c:catAx>
        <c:axId val="13827328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out"/>
        <c:minorTickMark val="none"/>
        <c:tickLblPos val="nextTo"/>
        <c:crossAx val="1382732847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1548462692163485"/>
          <c:y val="0.29443957436354939"/>
          <c:w val="0.50972956505436828"/>
          <c:h val="0.1802862573212831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05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 sz="105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% de demanda del </a:t>
            </a:r>
            <a:r>
              <a:rPr lang="ca-ES" sz="105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valencià</a:t>
            </a:r>
            <a:r>
              <a:rPr lang="ca-ES" sz="105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 a l'Esc. Tècnica</a:t>
            </a:r>
          </a:p>
          <a:p>
            <a:pPr algn="l">
              <a:defRPr sz="1050"/>
            </a:pPr>
            <a:r>
              <a:rPr lang="ca-ES" sz="105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Superior d'Eng. Informàtica</a:t>
            </a:r>
          </a:p>
        </c:rich>
      </c:tx>
      <c:layout>
        <c:manualLayout>
          <c:xMode val="edge"/>
          <c:yMode val="edge"/>
          <c:x val="2.1367891513560798E-2"/>
          <c:y val="3.70370370370370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05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>
        <c:manualLayout>
          <c:layoutTarget val="inner"/>
          <c:xMode val="edge"/>
          <c:yMode val="edge"/>
          <c:x val="3.2428258967629041E-2"/>
          <c:y val="0.16342592592592592"/>
          <c:w val="0.93701618547681542"/>
          <c:h val="0.716234324876057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ETSINF!$N$57</c:f>
              <c:strCache>
                <c:ptCount val="1"/>
                <c:pt idx="0">
                  <c:v>1ª preferència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ETSINF!$M$59:$M$65</c15:sqref>
                  </c15:fullRef>
                </c:ext>
              </c:extLst>
              <c:f>ETSINF!$M$60:$M$65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ETSINF!$O$59:$O$65</c15:sqref>
                  </c15:fullRef>
                </c:ext>
              </c:extLst>
              <c:f>ETSINF!$O$60:$O$65</c:f>
              <c:numCache>
                <c:formatCode>0.0%</c:formatCode>
                <c:ptCount val="6"/>
                <c:pt idx="0">
                  <c:v>0.13802315227070347</c:v>
                </c:pt>
                <c:pt idx="1">
                  <c:v>0.13188277087033748</c:v>
                </c:pt>
                <c:pt idx="2">
                  <c:v>0.11400925536390408</c:v>
                </c:pt>
                <c:pt idx="3">
                  <c:v>0.11245136186770428</c:v>
                </c:pt>
                <c:pt idx="4">
                  <c:v>9.1924078898399708E-2</c:v>
                </c:pt>
                <c:pt idx="5">
                  <c:v>0.10148943540006927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D6-44AD-A985-03D39DCC0B56}"/>
            </c:ext>
          </c:extLst>
        </c:ser>
        <c:ser>
          <c:idx val="1"/>
          <c:order val="1"/>
          <c:tx>
            <c:strRef>
              <c:f>ETSINF!$Q$57</c:f>
              <c:strCache>
                <c:ptCount val="1"/>
                <c:pt idx="0">
                  <c:v>2ª preferència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ETSINF!$M$59:$M$65</c15:sqref>
                  </c15:fullRef>
                </c:ext>
              </c:extLst>
              <c:f>ETSINF!$M$60:$M$65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ETSINF!$R$59:$R$65</c15:sqref>
                  </c15:fullRef>
                </c:ext>
              </c:extLst>
              <c:f>ETSINF!$R$60:$R$65</c:f>
              <c:numCache>
                <c:formatCode>0.0%</c:formatCode>
                <c:ptCount val="6"/>
                <c:pt idx="0">
                  <c:v>0.28272484416740873</c:v>
                </c:pt>
                <c:pt idx="1">
                  <c:v>0.27708703374777977</c:v>
                </c:pt>
                <c:pt idx="2">
                  <c:v>0.29364745477492638</c:v>
                </c:pt>
                <c:pt idx="3">
                  <c:v>0.30544747081712065</c:v>
                </c:pt>
                <c:pt idx="4">
                  <c:v>0.30889467807964271</c:v>
                </c:pt>
                <c:pt idx="5">
                  <c:v>0.31797713889851059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AD6-44AD-A985-03D39DCC0B5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127492656"/>
        <c:axId val="2127493136"/>
      </c:barChart>
      <c:catAx>
        <c:axId val="2127492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2127493136"/>
        <c:crosses val="autoZero"/>
        <c:auto val="1"/>
        <c:lblAlgn val="ctr"/>
        <c:lblOffset val="100"/>
        <c:noMultiLvlLbl val="0"/>
      </c:catAx>
      <c:valAx>
        <c:axId val="2127493136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crossAx val="21274926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8926705750323791"/>
          <c:y val="2.8355934674832269E-2"/>
          <c:w val="0.26365559962441876"/>
          <c:h val="0.1290514727325750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 sz="1100"/>
              <a:t>Preferència general ETSA</a:t>
            </a:r>
            <a:r>
              <a:rPr lang="ca-ES" sz="1100" baseline="0"/>
              <a:t> Curs</a:t>
            </a:r>
            <a:r>
              <a:rPr lang="ca-ES" sz="1100"/>
              <a:t> 25-26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ETSA!$D$68</c:f>
              <c:strCache>
                <c:ptCount val="1"/>
                <c:pt idx="0">
                  <c:v>% 1ª preferència</c:v>
                </c:pt>
              </c:strCache>
            </c:strRef>
          </c:tx>
          <c:spPr>
            <a:solidFill>
              <a:srgbClr val="5B9BD5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ETSA!$E$67:$G$67</c:f>
              <c:strCache>
                <c:ptCount val="3"/>
                <c:pt idx="0">
                  <c:v>Castellà</c:v>
                </c:pt>
                <c:pt idx="1">
                  <c:v>Valencià</c:v>
                </c:pt>
                <c:pt idx="2">
                  <c:v>Anglés</c:v>
                </c:pt>
              </c:strCache>
            </c:strRef>
          </c:cat>
          <c:val>
            <c:numRef>
              <c:f>ETSA!$E$68:$G$68</c:f>
              <c:numCache>
                <c:formatCode>0.0%</c:formatCode>
                <c:ptCount val="3"/>
                <c:pt idx="0">
                  <c:v>0.81811263318112637</c:v>
                </c:pt>
                <c:pt idx="1">
                  <c:v>0.11694571283612379</c:v>
                </c:pt>
                <c:pt idx="2">
                  <c:v>4.5915778792491119E-2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F9A-4078-9C27-A62EE78ED9F2}"/>
            </c:ext>
          </c:extLst>
        </c:ser>
        <c:ser>
          <c:idx val="1"/>
          <c:order val="1"/>
          <c:tx>
            <c:strRef>
              <c:f>ETSA!$D$69</c:f>
              <c:strCache>
                <c:ptCount val="1"/>
                <c:pt idx="0">
                  <c:v>% 2ª preferència</c:v>
                </c:pt>
              </c:strCache>
            </c:strRef>
          </c:tx>
          <c:spPr>
            <a:solidFill>
              <a:srgbClr val="ED7D31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ETSA!$E$67:$G$67</c:f>
              <c:strCache>
                <c:ptCount val="3"/>
                <c:pt idx="0">
                  <c:v>Castellà</c:v>
                </c:pt>
                <c:pt idx="1">
                  <c:v>Valencià</c:v>
                </c:pt>
                <c:pt idx="2">
                  <c:v>Anglés</c:v>
                </c:pt>
              </c:strCache>
            </c:strRef>
          </c:cat>
          <c:val>
            <c:numRef>
              <c:f>ETSA!$E$69:$G$69</c:f>
              <c:numCache>
                <c:formatCode>0.0%</c:formatCode>
                <c:ptCount val="3"/>
                <c:pt idx="0">
                  <c:v>0.13749365804160324</c:v>
                </c:pt>
                <c:pt idx="1">
                  <c:v>0.29832572298325721</c:v>
                </c:pt>
                <c:pt idx="2">
                  <c:v>0.35362760020294265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F9A-4078-9C27-A62EE78ED9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66758159"/>
        <c:axId val="1"/>
      </c:barChart>
      <c:catAx>
        <c:axId val="2667581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crossAx val="26675815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 sz="1200"/>
              <a:t>Històric de preferències </a:t>
            </a:r>
            <a:r>
              <a:rPr lang="ca-ES" sz="1200" b="1"/>
              <a:t>ETSA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2884902840059793E-2"/>
          <c:y val="0.15206060606060606"/>
          <c:w val="0.93423019431988041"/>
          <c:h val="0.6250808876163206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ETSA!$M$70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2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ETSA!$N$67:$V$68</c:f>
              <c:multiLvlStrCache>
                <c:ptCount val="6"/>
                <c:lvl>
                  <c:pt idx="0">
                    <c:v>Castellà</c:v>
                  </c:pt>
                  <c:pt idx="1">
                    <c:v>Valencià</c:v>
                  </c:pt>
                  <c:pt idx="2">
                    <c:v>Anglés</c:v>
                  </c:pt>
                  <c:pt idx="3">
                    <c:v>Castellà</c:v>
                  </c:pt>
                  <c:pt idx="4">
                    <c:v>Valencià</c:v>
                  </c:pt>
                  <c:pt idx="5">
                    <c:v>Anglés</c:v>
                  </c:pt>
                </c:lvl>
                <c:lvl>
                  <c:pt idx="0">
                    <c:v>1ª preferència</c:v>
                  </c:pt>
                  <c:pt idx="3">
                    <c:v>2ª preferència</c:v>
                  </c:pt>
                </c:lvl>
              </c:multiLvlStrCache>
            </c:multiLvlStrRef>
          </c:cat>
          <c:val>
            <c:numRef>
              <c:f>ETSA!$N$70:$V$70</c:f>
              <c:numCache>
                <c:formatCode>0.0%</c:formatCode>
                <c:ptCount val="6"/>
                <c:pt idx="0">
                  <c:v>0.83036102653327537</c:v>
                </c:pt>
                <c:pt idx="1">
                  <c:v>0.12005219660722052</c:v>
                </c:pt>
                <c:pt idx="2">
                  <c:v>4.6541974771639842E-2</c:v>
                </c:pt>
                <c:pt idx="3">
                  <c:v>0.13962592431491952</c:v>
                </c:pt>
                <c:pt idx="4">
                  <c:v>0.29360591561548499</c:v>
                </c:pt>
                <c:pt idx="5">
                  <c:v>0.39190952588081773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B1-4550-A10F-4B011CC2B4B2}"/>
            </c:ext>
          </c:extLst>
        </c:ser>
        <c:ser>
          <c:idx val="1"/>
          <c:order val="1"/>
          <c:tx>
            <c:strRef>
              <c:f>ETSA!$M$71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ETSA!$N$67:$V$68</c:f>
              <c:multiLvlStrCache>
                <c:ptCount val="6"/>
                <c:lvl>
                  <c:pt idx="0">
                    <c:v>Castellà</c:v>
                  </c:pt>
                  <c:pt idx="1">
                    <c:v>Valencià</c:v>
                  </c:pt>
                  <c:pt idx="2">
                    <c:v>Anglés</c:v>
                  </c:pt>
                  <c:pt idx="3">
                    <c:v>Castellà</c:v>
                  </c:pt>
                  <c:pt idx="4">
                    <c:v>Valencià</c:v>
                  </c:pt>
                  <c:pt idx="5">
                    <c:v>Anglés</c:v>
                  </c:pt>
                </c:lvl>
                <c:lvl>
                  <c:pt idx="0">
                    <c:v>1ª preferència</c:v>
                  </c:pt>
                  <c:pt idx="3">
                    <c:v>2ª preferència</c:v>
                  </c:pt>
                </c:lvl>
              </c:multiLvlStrCache>
            </c:multiLvlStrRef>
          </c:cat>
          <c:val>
            <c:numRef>
              <c:f>ETSA!$N$71:$V$71</c:f>
              <c:numCache>
                <c:formatCode>0.0%</c:formatCode>
                <c:ptCount val="6"/>
                <c:pt idx="0">
                  <c:v>0.82344045368620034</c:v>
                </c:pt>
                <c:pt idx="1">
                  <c:v>0.11758034026465028</c:v>
                </c:pt>
                <c:pt idx="2">
                  <c:v>5.1795841209829871E-2</c:v>
                </c:pt>
                <c:pt idx="3">
                  <c:v>0.14366729678638943</c:v>
                </c:pt>
                <c:pt idx="4">
                  <c:v>0.28884688090737243</c:v>
                </c:pt>
                <c:pt idx="5">
                  <c:v>0.37391304347826088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1B1-4550-A10F-4B011CC2B4B2}"/>
            </c:ext>
          </c:extLst>
        </c:ser>
        <c:ser>
          <c:idx val="2"/>
          <c:order val="2"/>
          <c:tx>
            <c:strRef>
              <c:f>ETSA!$M$72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ED7D31"/>
            </a:solidFill>
            <a:ln w="25400">
              <a:noFill/>
            </a:ln>
          </c:spPr>
          <c:invertIfNegative val="0"/>
          <c:cat>
            <c:multiLvlStrRef>
              <c:f>ETSA!$N$67:$V$68</c:f>
              <c:multiLvlStrCache>
                <c:ptCount val="6"/>
                <c:lvl>
                  <c:pt idx="0">
                    <c:v>Castellà</c:v>
                  </c:pt>
                  <c:pt idx="1">
                    <c:v>Valencià</c:v>
                  </c:pt>
                  <c:pt idx="2">
                    <c:v>Anglés</c:v>
                  </c:pt>
                  <c:pt idx="3">
                    <c:v>Castellà</c:v>
                  </c:pt>
                  <c:pt idx="4">
                    <c:v>Valencià</c:v>
                  </c:pt>
                  <c:pt idx="5">
                    <c:v>Anglés</c:v>
                  </c:pt>
                </c:lvl>
                <c:lvl>
                  <c:pt idx="0">
                    <c:v>1ª preferència</c:v>
                  </c:pt>
                  <c:pt idx="3">
                    <c:v>2ª preferència</c:v>
                  </c:pt>
                </c:lvl>
              </c:multiLvlStrCache>
            </c:multiLvlStrRef>
          </c:cat>
          <c:val>
            <c:numRef>
              <c:f>ETSA!$N$72:$V$72</c:f>
              <c:numCache>
                <c:formatCode>0.0%</c:formatCode>
                <c:ptCount val="6"/>
                <c:pt idx="0">
                  <c:v>0.81863395225464186</c:v>
                </c:pt>
                <c:pt idx="1">
                  <c:v>0.10974801061007958</c:v>
                </c:pt>
                <c:pt idx="2">
                  <c:v>5.3050397877984087E-2</c:v>
                </c:pt>
                <c:pt idx="3">
                  <c:v>0.13759946949602123</c:v>
                </c:pt>
                <c:pt idx="4">
                  <c:v>0.29476127320954909</c:v>
                </c:pt>
                <c:pt idx="5">
                  <c:v>0.36538461538461536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1B1-4550-A10F-4B011CC2B4B2}"/>
            </c:ext>
          </c:extLst>
        </c:ser>
        <c:ser>
          <c:idx val="3"/>
          <c:order val="3"/>
          <c:tx>
            <c:strRef>
              <c:f>ETSA!$M$73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ETSA!$N$67:$V$68</c:f>
              <c:multiLvlStrCache>
                <c:ptCount val="6"/>
                <c:lvl>
                  <c:pt idx="0">
                    <c:v>Castellà</c:v>
                  </c:pt>
                  <c:pt idx="1">
                    <c:v>Valencià</c:v>
                  </c:pt>
                  <c:pt idx="2">
                    <c:v>Anglés</c:v>
                  </c:pt>
                  <c:pt idx="3">
                    <c:v>Castellà</c:v>
                  </c:pt>
                  <c:pt idx="4">
                    <c:v>Valencià</c:v>
                  </c:pt>
                  <c:pt idx="5">
                    <c:v>Anglés</c:v>
                  </c:pt>
                </c:lvl>
                <c:lvl>
                  <c:pt idx="0">
                    <c:v>1ª preferència</c:v>
                  </c:pt>
                  <c:pt idx="3">
                    <c:v>2ª preferència</c:v>
                  </c:pt>
                </c:lvl>
              </c:multiLvlStrCache>
            </c:multiLvlStrRef>
          </c:cat>
          <c:val>
            <c:numRef>
              <c:f>ETSA!$N$73:$V$73</c:f>
              <c:numCache>
                <c:formatCode>0.0%</c:formatCode>
                <c:ptCount val="6"/>
                <c:pt idx="0">
                  <c:v>0.82354685646500592</c:v>
                </c:pt>
                <c:pt idx="1">
                  <c:v>0.11387900355871886</c:v>
                </c:pt>
                <c:pt idx="2">
                  <c:v>5.2491103202846973E-2</c:v>
                </c:pt>
                <c:pt idx="3">
                  <c:v>0.14145907473309607</c:v>
                </c:pt>
                <c:pt idx="4">
                  <c:v>0.29507710557532624</c:v>
                </c:pt>
                <c:pt idx="5">
                  <c:v>0.36773428232502964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1B1-4550-A10F-4B011CC2B4B2}"/>
            </c:ext>
          </c:extLst>
        </c:ser>
        <c:ser>
          <c:idx val="4"/>
          <c:order val="4"/>
          <c:tx>
            <c:strRef>
              <c:f>ETSA!$M$74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2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ETSA!$N$67:$V$68</c:f>
              <c:multiLvlStrCache>
                <c:ptCount val="6"/>
                <c:lvl>
                  <c:pt idx="0">
                    <c:v>Castellà</c:v>
                  </c:pt>
                  <c:pt idx="1">
                    <c:v>Valencià</c:v>
                  </c:pt>
                  <c:pt idx="2">
                    <c:v>Anglés</c:v>
                  </c:pt>
                  <c:pt idx="3">
                    <c:v>Castellà</c:v>
                  </c:pt>
                  <c:pt idx="4">
                    <c:v>Valencià</c:v>
                  </c:pt>
                  <c:pt idx="5">
                    <c:v>Anglés</c:v>
                  </c:pt>
                </c:lvl>
                <c:lvl>
                  <c:pt idx="0">
                    <c:v>1ª preferència</c:v>
                  </c:pt>
                  <c:pt idx="3">
                    <c:v>2ª preferència</c:v>
                  </c:pt>
                </c:lvl>
              </c:multiLvlStrCache>
            </c:multiLvlStrRef>
          </c:cat>
          <c:val>
            <c:numRef>
              <c:f>ETSA!$N$74:$V$74</c:f>
              <c:numCache>
                <c:formatCode>0.0%</c:formatCode>
                <c:ptCount val="6"/>
                <c:pt idx="0">
                  <c:v>0.84079335298847491</c:v>
                </c:pt>
                <c:pt idx="1">
                  <c:v>0.10854998659876709</c:v>
                </c:pt>
                <c:pt idx="2">
                  <c:v>5.0388635754489416E-2</c:v>
                </c:pt>
                <c:pt idx="3">
                  <c:v>0.13347627981774324</c:v>
                </c:pt>
                <c:pt idx="4">
                  <c:v>0.28598231037255428</c:v>
                </c:pt>
                <c:pt idx="5">
                  <c:v>0.38113106405789332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1B1-4550-A10F-4B011CC2B4B2}"/>
            </c:ext>
          </c:extLst>
        </c:ser>
        <c:ser>
          <c:idx val="5"/>
          <c:order val="5"/>
          <c:tx>
            <c:strRef>
              <c:f>ETSA!$M$75</c:f>
              <c:strCache>
                <c:ptCount val="1"/>
                <c:pt idx="0">
                  <c:v>2025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ETSA!$N$67:$V$68</c:f>
              <c:multiLvlStrCache>
                <c:ptCount val="6"/>
                <c:lvl>
                  <c:pt idx="0">
                    <c:v>Castellà</c:v>
                  </c:pt>
                  <c:pt idx="1">
                    <c:v>Valencià</c:v>
                  </c:pt>
                  <c:pt idx="2">
                    <c:v>Anglés</c:v>
                  </c:pt>
                  <c:pt idx="3">
                    <c:v>Castellà</c:v>
                  </c:pt>
                  <c:pt idx="4">
                    <c:v>Valencià</c:v>
                  </c:pt>
                  <c:pt idx="5">
                    <c:v>Anglés</c:v>
                  </c:pt>
                </c:lvl>
                <c:lvl>
                  <c:pt idx="0">
                    <c:v>1ª preferència</c:v>
                  </c:pt>
                  <c:pt idx="3">
                    <c:v>2ª preferència</c:v>
                  </c:pt>
                </c:lvl>
              </c:multiLvlStrCache>
            </c:multiLvlStrRef>
          </c:cat>
          <c:val>
            <c:numRef>
              <c:f>ETSA!$N$75:$V$75</c:f>
              <c:numCache>
                <c:formatCode>0.0%</c:formatCode>
                <c:ptCount val="6"/>
                <c:pt idx="0">
                  <c:v>0.81811263318112637</c:v>
                </c:pt>
                <c:pt idx="1">
                  <c:v>0.11694571283612379</c:v>
                </c:pt>
                <c:pt idx="2">
                  <c:v>4.5915778792491119E-2</c:v>
                </c:pt>
                <c:pt idx="3">
                  <c:v>0.13749365804160324</c:v>
                </c:pt>
                <c:pt idx="4">
                  <c:v>0.29832572298325721</c:v>
                </c:pt>
                <c:pt idx="5">
                  <c:v>0.35362760020294265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C61-4723-A4CE-0381E589B1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66761519"/>
        <c:axId val="1"/>
      </c:barChart>
      <c:catAx>
        <c:axId val="2667615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ca-ES"/>
          </a:p>
        </c:txPr>
        <c:crossAx val="26676151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60001171728534"/>
          <c:y val="0.28298550519022964"/>
          <c:w val="0.53999890725221067"/>
          <c:h val="0.10141733654680203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05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 sz="105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% de demanda del </a:t>
            </a:r>
            <a:r>
              <a:rPr lang="ca-ES" sz="105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valencià</a:t>
            </a:r>
            <a:r>
              <a:rPr lang="ca-ES" sz="105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 a l'Esc. Tècnica Superior</a:t>
            </a:r>
          </a:p>
          <a:p>
            <a:pPr algn="l">
              <a:defRPr sz="1050"/>
            </a:pPr>
            <a:r>
              <a:rPr lang="ca-ES" sz="105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d'Arquitectura</a:t>
            </a:r>
            <a:endParaRPr lang="ca-ES" sz="1050"/>
          </a:p>
        </c:rich>
      </c:tx>
      <c:layout>
        <c:manualLayout>
          <c:xMode val="edge"/>
          <c:yMode val="edge"/>
          <c:x val="2.4388888888888891E-2"/>
          <c:y val="3.70370370370370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05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>
        <c:manualLayout>
          <c:layoutTarget val="inner"/>
          <c:xMode val="edge"/>
          <c:yMode val="edge"/>
          <c:x val="3.0555555555555555E-2"/>
          <c:y val="0.17171296296296296"/>
          <c:w val="0.93888888888888888"/>
          <c:h val="0.7264658063575386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ETSA!$N$67</c:f>
              <c:strCache>
                <c:ptCount val="1"/>
                <c:pt idx="0">
                  <c:v>1ª preferència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ETSA!$M$69:$M$75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ETSA!$O$69:$O$75</c:f>
              <c:numCache>
                <c:formatCode>0.0%</c:formatCode>
                <c:ptCount val="7"/>
                <c:pt idx="0">
                  <c:v>0.12284392090870845</c:v>
                </c:pt>
                <c:pt idx="1">
                  <c:v>0.12005219660722052</c:v>
                </c:pt>
                <c:pt idx="2">
                  <c:v>0.11758034026465028</c:v>
                </c:pt>
                <c:pt idx="3">
                  <c:v>0.10974801061007958</c:v>
                </c:pt>
                <c:pt idx="4">
                  <c:v>0.11387900355871886</c:v>
                </c:pt>
                <c:pt idx="5">
                  <c:v>0.10854998659876709</c:v>
                </c:pt>
                <c:pt idx="6">
                  <c:v>0.11694571283612379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4B-4DA3-B7CB-778206F4C75E}"/>
            </c:ext>
          </c:extLst>
        </c:ser>
        <c:ser>
          <c:idx val="1"/>
          <c:order val="1"/>
          <c:tx>
            <c:strRef>
              <c:f>ETSA!$Q$67</c:f>
              <c:strCache>
                <c:ptCount val="1"/>
                <c:pt idx="0">
                  <c:v>2ª preferència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ETSA!$M$69:$M$75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ETSA!$R$69:$R$75</c:f>
              <c:numCache>
                <c:formatCode>0.0%</c:formatCode>
                <c:ptCount val="7"/>
                <c:pt idx="0">
                  <c:v>0.26293647454774927</c:v>
                </c:pt>
                <c:pt idx="1">
                  <c:v>0.29360591561548499</c:v>
                </c:pt>
                <c:pt idx="2">
                  <c:v>0.28884688090737243</c:v>
                </c:pt>
                <c:pt idx="3">
                  <c:v>0.29476127320954909</c:v>
                </c:pt>
                <c:pt idx="4">
                  <c:v>0.29507710557532624</c:v>
                </c:pt>
                <c:pt idx="5">
                  <c:v>0.28598231037255428</c:v>
                </c:pt>
                <c:pt idx="6">
                  <c:v>0.29832572298325721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64B-4DA3-B7CB-778206F4C75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127492656"/>
        <c:axId val="2127493136"/>
      </c:barChart>
      <c:catAx>
        <c:axId val="2127492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2127493136"/>
        <c:crosses val="autoZero"/>
        <c:auto val="1"/>
        <c:lblAlgn val="ctr"/>
        <c:lblOffset val="100"/>
        <c:noMultiLvlLbl val="0"/>
      </c:catAx>
      <c:valAx>
        <c:axId val="2127493136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crossAx val="21274926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3874409448818901"/>
          <c:y val="2.8355934674832307E-2"/>
          <c:w val="0.19751181102362209"/>
          <c:h val="0.1568292505103528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05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 sz="105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% de demanda del </a:t>
            </a:r>
            <a:r>
              <a:rPr lang="ca-ES" sz="105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valencià</a:t>
            </a:r>
            <a:r>
              <a:rPr lang="ca-ES" sz="105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 a l'Esc. Tècnica</a:t>
            </a:r>
          </a:p>
          <a:p>
            <a:pPr algn="l">
              <a:defRPr sz="1050"/>
            </a:pPr>
            <a:r>
              <a:rPr lang="ca-ES" sz="105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Superior d'Arquitectura</a:t>
            </a:r>
            <a:endParaRPr lang="ca-ES" sz="1050"/>
          </a:p>
        </c:rich>
      </c:tx>
      <c:layout>
        <c:manualLayout>
          <c:xMode val="edge"/>
          <c:yMode val="edge"/>
          <c:x val="2.4388888888888891E-2"/>
          <c:y val="3.70370370370370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05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>
        <c:manualLayout>
          <c:layoutTarget val="inner"/>
          <c:xMode val="edge"/>
          <c:yMode val="edge"/>
          <c:x val="3.0555555555555555E-2"/>
          <c:y val="0.17171296296296296"/>
          <c:w val="0.93888888888888888"/>
          <c:h val="0.7264658063575386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ETSA!$N$67</c:f>
              <c:strCache>
                <c:ptCount val="1"/>
                <c:pt idx="0">
                  <c:v>1ª preferència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ETSA!$M$69:$M$75</c15:sqref>
                  </c15:fullRef>
                </c:ext>
              </c:extLst>
              <c:f>ETSA!$M$70:$M$75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ETSA!$O$69:$O$75</c15:sqref>
                  </c15:fullRef>
                </c:ext>
              </c:extLst>
              <c:f>ETSA!$O$70:$O$75</c:f>
              <c:numCache>
                <c:formatCode>0.0%</c:formatCode>
                <c:ptCount val="6"/>
                <c:pt idx="0">
                  <c:v>0.12005219660722052</c:v>
                </c:pt>
                <c:pt idx="1">
                  <c:v>0.11758034026465028</c:v>
                </c:pt>
                <c:pt idx="2">
                  <c:v>0.10974801061007958</c:v>
                </c:pt>
                <c:pt idx="3">
                  <c:v>0.11387900355871886</c:v>
                </c:pt>
                <c:pt idx="4">
                  <c:v>0.10854998659876709</c:v>
                </c:pt>
                <c:pt idx="5">
                  <c:v>0.11694571283612379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F0D-4F8E-AE00-A0C9C6D991D3}"/>
            </c:ext>
          </c:extLst>
        </c:ser>
        <c:ser>
          <c:idx val="1"/>
          <c:order val="1"/>
          <c:tx>
            <c:strRef>
              <c:f>ETSA!$Q$67</c:f>
              <c:strCache>
                <c:ptCount val="1"/>
                <c:pt idx="0">
                  <c:v>2ª preferència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ETSA!$M$69:$M$75</c15:sqref>
                  </c15:fullRef>
                </c:ext>
              </c:extLst>
              <c:f>ETSA!$M$70:$M$75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ETSA!$R$69:$R$75</c15:sqref>
                  </c15:fullRef>
                </c:ext>
              </c:extLst>
              <c:f>ETSA!$R$70:$R$75</c:f>
              <c:numCache>
                <c:formatCode>0.0%</c:formatCode>
                <c:ptCount val="6"/>
                <c:pt idx="0">
                  <c:v>0.29360591561548499</c:v>
                </c:pt>
                <c:pt idx="1">
                  <c:v>0.28884688090737243</c:v>
                </c:pt>
                <c:pt idx="2">
                  <c:v>0.29476127320954909</c:v>
                </c:pt>
                <c:pt idx="3">
                  <c:v>0.29507710557532624</c:v>
                </c:pt>
                <c:pt idx="4">
                  <c:v>0.28598231037255428</c:v>
                </c:pt>
                <c:pt idx="5">
                  <c:v>0.29832572298325721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F0D-4F8E-AE00-A0C9C6D991D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127492656"/>
        <c:axId val="2127493136"/>
      </c:barChart>
      <c:catAx>
        <c:axId val="2127492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2127493136"/>
        <c:crosses val="autoZero"/>
        <c:auto val="1"/>
        <c:lblAlgn val="ctr"/>
        <c:lblOffset val="100"/>
        <c:noMultiLvlLbl val="0"/>
      </c:catAx>
      <c:valAx>
        <c:axId val="2127493136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crossAx val="21274926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5492520959151965"/>
          <c:y val="2.8355784653881954E-2"/>
          <c:w val="0.22016563463547642"/>
          <c:h val="0.1568292505103528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 sz="12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Preferència general </a:t>
            </a:r>
            <a:r>
              <a:rPr lang="ca-ES" sz="12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ETSECCP</a:t>
            </a:r>
          </a:p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 sz="12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Curs 25-26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ETSICCP!$D$95</c:f>
              <c:strCache>
                <c:ptCount val="1"/>
                <c:pt idx="0">
                  <c:v>% 1ª preferència</c:v>
                </c:pt>
              </c:strCache>
            </c:strRef>
          </c:tx>
          <c:spPr>
            <a:solidFill>
              <a:srgbClr val="5B9BD5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ETSICCP!$E$94:$G$94</c:f>
              <c:strCache>
                <c:ptCount val="3"/>
                <c:pt idx="0">
                  <c:v>Castellà</c:v>
                </c:pt>
                <c:pt idx="1">
                  <c:v>Valencià</c:v>
                </c:pt>
                <c:pt idx="2">
                  <c:v>Anglés</c:v>
                </c:pt>
              </c:strCache>
            </c:strRef>
          </c:cat>
          <c:val>
            <c:numRef>
              <c:f>ETSICCP!$E$95:$G$95</c:f>
              <c:numCache>
                <c:formatCode>0.0%</c:formatCode>
                <c:ptCount val="3"/>
                <c:pt idx="0">
                  <c:v>0.90580204778156992</c:v>
                </c:pt>
                <c:pt idx="1">
                  <c:v>6.552901023890785E-2</c:v>
                </c:pt>
                <c:pt idx="2">
                  <c:v>2.1843003412969283E-2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6B-4BBA-BAC2-DD6D9A2B5FAD}"/>
            </c:ext>
          </c:extLst>
        </c:ser>
        <c:ser>
          <c:idx val="1"/>
          <c:order val="1"/>
          <c:tx>
            <c:strRef>
              <c:f>ETSICCP!$D$96</c:f>
              <c:strCache>
                <c:ptCount val="1"/>
                <c:pt idx="0">
                  <c:v>% 2ª preferència</c:v>
                </c:pt>
              </c:strCache>
            </c:strRef>
          </c:tx>
          <c:spPr>
            <a:solidFill>
              <a:srgbClr val="ED7D31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ETSICCP!$E$94:$G$94</c:f>
              <c:strCache>
                <c:ptCount val="3"/>
                <c:pt idx="0">
                  <c:v>Castellà</c:v>
                </c:pt>
                <c:pt idx="1">
                  <c:v>Valencià</c:v>
                </c:pt>
                <c:pt idx="2">
                  <c:v>Anglés</c:v>
                </c:pt>
              </c:strCache>
            </c:strRef>
          </c:cat>
          <c:val>
            <c:numRef>
              <c:f>ETSICCP!$E$96:$G$96</c:f>
              <c:numCache>
                <c:formatCode>0.0%</c:formatCode>
                <c:ptCount val="3"/>
                <c:pt idx="0">
                  <c:v>7.7133105802047783E-2</c:v>
                </c:pt>
                <c:pt idx="1">
                  <c:v>0.30511945392491469</c:v>
                </c:pt>
                <c:pt idx="2">
                  <c:v>0.3651877133105802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A6B-4BBA-BAC2-DD6D9A2B5F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95401615"/>
        <c:axId val="1"/>
      </c:barChart>
      <c:catAx>
        <c:axId val="209540161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crossAx val="2095401615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 sz="1200"/>
              <a:t>Històric de preferències </a:t>
            </a:r>
            <a:r>
              <a:rPr lang="ca-ES" sz="1200" b="1"/>
              <a:t>ETSECCP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273809523809524E-2"/>
          <c:y val="0.1486814814814815"/>
          <c:w val="0.93452380952380953"/>
          <c:h val="0.5800790901137358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ETSICCP!$M$97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2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ETSICCP!$N$94:$S$95</c:f>
              <c:multiLvlStrCache>
                <c:ptCount val="6"/>
                <c:lvl>
                  <c:pt idx="0">
                    <c:v>Castellà</c:v>
                  </c:pt>
                  <c:pt idx="1">
                    <c:v>Valencià</c:v>
                  </c:pt>
                  <c:pt idx="2">
                    <c:v>Anglés</c:v>
                  </c:pt>
                  <c:pt idx="3">
                    <c:v>Castellà</c:v>
                  </c:pt>
                  <c:pt idx="4">
                    <c:v>Valencià</c:v>
                  </c:pt>
                  <c:pt idx="5">
                    <c:v>Anglés</c:v>
                  </c:pt>
                </c:lvl>
                <c:lvl>
                  <c:pt idx="0">
                    <c:v>1ª preferència</c:v>
                  </c:pt>
                  <c:pt idx="3">
                    <c:v>2ª preferència</c:v>
                  </c:pt>
                </c:lvl>
              </c:multiLvlStrCache>
            </c:multiLvlStrRef>
          </c:cat>
          <c:val>
            <c:numRef>
              <c:f>ETSICCP!$N$97:$S$97</c:f>
              <c:numCache>
                <c:formatCode>0.0%</c:formatCode>
                <c:ptCount val="6"/>
                <c:pt idx="0">
                  <c:v>0.87392241379310343</c:v>
                </c:pt>
                <c:pt idx="1">
                  <c:v>8.8362068965517238E-2</c:v>
                </c:pt>
                <c:pt idx="2">
                  <c:v>3.3405172413793101E-2</c:v>
                </c:pt>
                <c:pt idx="3">
                  <c:v>9.8060344827586202E-2</c:v>
                </c:pt>
                <c:pt idx="4">
                  <c:v>0.27047413793103448</c:v>
                </c:pt>
                <c:pt idx="5">
                  <c:v>0.42241379310344829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AB-48CB-8F9E-157D39EDBFE9}"/>
            </c:ext>
          </c:extLst>
        </c:ser>
        <c:ser>
          <c:idx val="1"/>
          <c:order val="1"/>
          <c:tx>
            <c:strRef>
              <c:f>ETSICCP!$M$98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ETSICCP!$N$94:$S$95</c:f>
              <c:multiLvlStrCache>
                <c:ptCount val="6"/>
                <c:lvl>
                  <c:pt idx="0">
                    <c:v>Castellà</c:v>
                  </c:pt>
                  <c:pt idx="1">
                    <c:v>Valencià</c:v>
                  </c:pt>
                  <c:pt idx="2">
                    <c:v>Anglés</c:v>
                  </c:pt>
                  <c:pt idx="3">
                    <c:v>Castellà</c:v>
                  </c:pt>
                  <c:pt idx="4">
                    <c:v>Valencià</c:v>
                  </c:pt>
                  <c:pt idx="5">
                    <c:v>Anglés</c:v>
                  </c:pt>
                </c:lvl>
                <c:lvl>
                  <c:pt idx="0">
                    <c:v>1ª preferència</c:v>
                  </c:pt>
                  <c:pt idx="3">
                    <c:v>2ª preferència</c:v>
                  </c:pt>
                </c:lvl>
              </c:multiLvlStrCache>
            </c:multiLvlStrRef>
          </c:cat>
          <c:val>
            <c:numRef>
              <c:f>ETSICCP!$N$98:$S$98</c:f>
              <c:numCache>
                <c:formatCode>0.0%</c:formatCode>
                <c:ptCount val="6"/>
                <c:pt idx="0">
                  <c:v>0.8813928182807399</c:v>
                </c:pt>
                <c:pt idx="1">
                  <c:v>7.5081610446137106E-2</c:v>
                </c:pt>
                <c:pt idx="2">
                  <c:v>3.1556039173014146E-2</c:v>
                </c:pt>
                <c:pt idx="3">
                  <c:v>8.3786724700761692E-2</c:v>
                </c:pt>
                <c:pt idx="4">
                  <c:v>0.2763873775843308</c:v>
                </c:pt>
                <c:pt idx="5">
                  <c:v>0.42872687704026113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4AB-48CB-8F9E-157D39EDBFE9}"/>
            </c:ext>
          </c:extLst>
        </c:ser>
        <c:ser>
          <c:idx val="2"/>
          <c:order val="2"/>
          <c:tx>
            <c:strRef>
              <c:f>ETSICCP!$M$99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ED7D31"/>
            </a:solidFill>
            <a:ln w="25400">
              <a:noFill/>
            </a:ln>
          </c:spPr>
          <c:invertIfNegative val="0"/>
          <c:cat>
            <c:multiLvlStrRef>
              <c:f>ETSICCP!$N$94:$S$95</c:f>
              <c:multiLvlStrCache>
                <c:ptCount val="6"/>
                <c:lvl>
                  <c:pt idx="0">
                    <c:v>Castellà</c:v>
                  </c:pt>
                  <c:pt idx="1">
                    <c:v>Valencià</c:v>
                  </c:pt>
                  <c:pt idx="2">
                    <c:v>Anglés</c:v>
                  </c:pt>
                  <c:pt idx="3">
                    <c:v>Castellà</c:v>
                  </c:pt>
                  <c:pt idx="4">
                    <c:v>Valencià</c:v>
                  </c:pt>
                  <c:pt idx="5">
                    <c:v>Anglés</c:v>
                  </c:pt>
                </c:lvl>
                <c:lvl>
                  <c:pt idx="0">
                    <c:v>1ª preferència</c:v>
                  </c:pt>
                  <c:pt idx="3">
                    <c:v>2ª preferència</c:v>
                  </c:pt>
                </c:lvl>
              </c:multiLvlStrCache>
            </c:multiLvlStrRef>
          </c:cat>
          <c:val>
            <c:numRef>
              <c:f>ETSICCP!$N$99:$S$99</c:f>
              <c:numCache>
                <c:formatCode>0.0%</c:formatCode>
                <c:ptCount val="6"/>
                <c:pt idx="0">
                  <c:v>0.89068825910931171</c:v>
                </c:pt>
                <c:pt idx="1">
                  <c:v>7.3886639676113364E-2</c:v>
                </c:pt>
                <c:pt idx="2">
                  <c:v>2.6315789473684209E-2</c:v>
                </c:pt>
                <c:pt idx="3">
                  <c:v>8.4008097165991905E-2</c:v>
                </c:pt>
                <c:pt idx="4">
                  <c:v>0.29048582995951416</c:v>
                </c:pt>
                <c:pt idx="5">
                  <c:v>0.42307692307692307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4AB-48CB-8F9E-157D39EDBFE9}"/>
            </c:ext>
          </c:extLst>
        </c:ser>
        <c:ser>
          <c:idx val="3"/>
          <c:order val="3"/>
          <c:tx>
            <c:strRef>
              <c:f>ETSICCP!$M$100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ETSICCP!$N$94:$S$95</c:f>
              <c:multiLvlStrCache>
                <c:ptCount val="6"/>
                <c:lvl>
                  <c:pt idx="0">
                    <c:v>Castellà</c:v>
                  </c:pt>
                  <c:pt idx="1">
                    <c:v>Valencià</c:v>
                  </c:pt>
                  <c:pt idx="2">
                    <c:v>Anglés</c:v>
                  </c:pt>
                  <c:pt idx="3">
                    <c:v>Castellà</c:v>
                  </c:pt>
                  <c:pt idx="4">
                    <c:v>Valencià</c:v>
                  </c:pt>
                  <c:pt idx="5">
                    <c:v>Anglés</c:v>
                  </c:pt>
                </c:lvl>
                <c:lvl>
                  <c:pt idx="0">
                    <c:v>1ª preferència</c:v>
                  </c:pt>
                  <c:pt idx="3">
                    <c:v>2ª preferència</c:v>
                  </c:pt>
                </c:lvl>
              </c:multiLvlStrCache>
            </c:multiLvlStrRef>
          </c:cat>
          <c:val>
            <c:numRef>
              <c:f>ETSICCP!$N$100:$S$100</c:f>
              <c:numCache>
                <c:formatCode>0.0%</c:formatCode>
                <c:ptCount val="6"/>
                <c:pt idx="0">
                  <c:v>0.89063867016622922</c:v>
                </c:pt>
                <c:pt idx="1">
                  <c:v>7.9615048118985121E-2</c:v>
                </c:pt>
                <c:pt idx="2">
                  <c:v>2.5371828521434821E-2</c:v>
                </c:pt>
                <c:pt idx="3">
                  <c:v>8.3114610673665795E-2</c:v>
                </c:pt>
                <c:pt idx="4">
                  <c:v>0.26421697287839019</c:v>
                </c:pt>
                <c:pt idx="5">
                  <c:v>0.39807524059492566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4AB-48CB-8F9E-157D39EDBFE9}"/>
            </c:ext>
          </c:extLst>
        </c:ser>
        <c:ser>
          <c:idx val="4"/>
          <c:order val="4"/>
          <c:tx>
            <c:strRef>
              <c:f>ETSICCP!$M$101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2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ETSICCP!$N$94:$S$95</c:f>
              <c:multiLvlStrCache>
                <c:ptCount val="6"/>
                <c:lvl>
                  <c:pt idx="0">
                    <c:v>Castellà</c:v>
                  </c:pt>
                  <c:pt idx="1">
                    <c:v>Valencià</c:v>
                  </c:pt>
                  <c:pt idx="2">
                    <c:v>Anglés</c:v>
                  </c:pt>
                  <c:pt idx="3">
                    <c:v>Castellà</c:v>
                  </c:pt>
                  <c:pt idx="4">
                    <c:v>Valencià</c:v>
                  </c:pt>
                  <c:pt idx="5">
                    <c:v>Anglés</c:v>
                  </c:pt>
                </c:lvl>
                <c:lvl>
                  <c:pt idx="0">
                    <c:v>1ª preferència</c:v>
                  </c:pt>
                  <c:pt idx="3">
                    <c:v>2ª preferència</c:v>
                  </c:pt>
                </c:lvl>
              </c:multiLvlStrCache>
            </c:multiLvlStrRef>
          </c:cat>
          <c:val>
            <c:numRef>
              <c:f>ETSICCP!$N$101:$S$101</c:f>
              <c:numCache>
                <c:formatCode>0.0%</c:formatCode>
                <c:ptCount val="6"/>
                <c:pt idx="0">
                  <c:v>0.91402013942680094</c:v>
                </c:pt>
                <c:pt idx="1">
                  <c:v>6.4291247095274978E-2</c:v>
                </c:pt>
                <c:pt idx="2">
                  <c:v>2.1688613477924088E-2</c:v>
                </c:pt>
                <c:pt idx="3">
                  <c:v>6.8164213787761427E-2</c:v>
                </c:pt>
                <c:pt idx="4">
                  <c:v>0.26258714175058095</c:v>
                </c:pt>
                <c:pt idx="5">
                  <c:v>0.42912470952749804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4AB-48CB-8F9E-157D39EDBFE9}"/>
            </c:ext>
          </c:extLst>
        </c:ser>
        <c:ser>
          <c:idx val="5"/>
          <c:order val="5"/>
          <c:tx>
            <c:strRef>
              <c:f>ETSICCP!$M$102</c:f>
              <c:strCache>
                <c:ptCount val="1"/>
                <c:pt idx="0">
                  <c:v>2025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ETSICCP!$N$94:$S$95</c:f>
              <c:multiLvlStrCache>
                <c:ptCount val="6"/>
                <c:lvl>
                  <c:pt idx="0">
                    <c:v>Castellà</c:v>
                  </c:pt>
                  <c:pt idx="1">
                    <c:v>Valencià</c:v>
                  </c:pt>
                  <c:pt idx="2">
                    <c:v>Anglés</c:v>
                  </c:pt>
                  <c:pt idx="3">
                    <c:v>Castellà</c:v>
                  </c:pt>
                  <c:pt idx="4">
                    <c:v>Valencià</c:v>
                  </c:pt>
                  <c:pt idx="5">
                    <c:v>Anglés</c:v>
                  </c:pt>
                </c:lvl>
                <c:lvl>
                  <c:pt idx="0">
                    <c:v>1ª preferència</c:v>
                  </c:pt>
                  <c:pt idx="3">
                    <c:v>2ª preferència</c:v>
                  </c:pt>
                </c:lvl>
              </c:multiLvlStrCache>
            </c:multiLvlStrRef>
          </c:cat>
          <c:val>
            <c:numRef>
              <c:f>ETSICCP!$N$102:$S$102</c:f>
              <c:numCache>
                <c:formatCode>0.0%</c:formatCode>
                <c:ptCount val="6"/>
                <c:pt idx="0">
                  <c:v>0.90580204778156992</c:v>
                </c:pt>
                <c:pt idx="1">
                  <c:v>6.552901023890785E-2</c:v>
                </c:pt>
                <c:pt idx="2">
                  <c:v>2.1843003412969283E-2</c:v>
                </c:pt>
                <c:pt idx="3">
                  <c:v>7.7133105802047783E-2</c:v>
                </c:pt>
                <c:pt idx="4">
                  <c:v>0.30511945392491469</c:v>
                </c:pt>
                <c:pt idx="5">
                  <c:v>0.3651877133105802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28-4340-A2D6-770DB48F43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95396815"/>
        <c:axId val="1"/>
      </c:barChart>
      <c:catAx>
        <c:axId val="209539681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out"/>
        <c:minorTickMark val="none"/>
        <c:tickLblPos val="nextTo"/>
        <c:crossAx val="2095396815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5422736220472437"/>
          <c:y val="0.27061726659167606"/>
          <c:w val="0.54577263779527563"/>
          <c:h val="0.10006424610741428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 sz="1200" b="1"/>
              <a:t>GRAU EN CIÈNCIES</a:t>
            </a:r>
            <a:r>
              <a:rPr lang="ca-ES" sz="1200" b="1" baseline="0"/>
              <a:t> AMBIENTALS </a:t>
            </a:r>
            <a:endParaRPr lang="ca-ES" sz="1200" b="1"/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1591297947685612E-2"/>
          <c:y val="0.19170124481327802"/>
          <c:w val="0.89681740410462873"/>
          <c:h val="0.675112664858801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EPSG!$D$99</c:f>
              <c:strCache>
                <c:ptCount val="1"/>
                <c:pt idx="0">
                  <c:v>% 1ª preferència</c:v>
                </c:pt>
              </c:strCache>
            </c:strRef>
          </c:tx>
          <c:spPr>
            <a:solidFill>
              <a:srgbClr val="5B9BD5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EPSG!$E$98:$G$98</c:f>
              <c:strCache>
                <c:ptCount val="3"/>
                <c:pt idx="0">
                  <c:v>Castellà</c:v>
                </c:pt>
                <c:pt idx="1">
                  <c:v>Valencià</c:v>
                </c:pt>
                <c:pt idx="2">
                  <c:v>Anglés</c:v>
                </c:pt>
              </c:strCache>
            </c:strRef>
          </c:cat>
          <c:val>
            <c:numRef>
              <c:f>EPSG!$N$64:$P$64</c:f>
              <c:numCache>
                <c:formatCode>0.0%</c:formatCode>
                <c:ptCount val="3"/>
                <c:pt idx="0">
                  <c:v>0.70322580645161292</c:v>
                </c:pt>
                <c:pt idx="1">
                  <c:v>0.28387096774193549</c:v>
                </c:pt>
                <c:pt idx="2">
                  <c:v>1.2903225806451613E-2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69-44FE-A5E6-53BA99E86A91}"/>
            </c:ext>
          </c:extLst>
        </c:ser>
        <c:ser>
          <c:idx val="1"/>
          <c:order val="1"/>
          <c:tx>
            <c:strRef>
              <c:f>EPSG!$D$100</c:f>
              <c:strCache>
                <c:ptCount val="1"/>
                <c:pt idx="0">
                  <c:v>% 2ª preferència</c:v>
                </c:pt>
              </c:strCache>
            </c:strRef>
          </c:tx>
          <c:spPr>
            <a:solidFill>
              <a:srgbClr val="ED7D31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EPSG!$E$98:$G$98</c:f>
              <c:strCache>
                <c:ptCount val="3"/>
                <c:pt idx="0">
                  <c:v>Castellà</c:v>
                </c:pt>
                <c:pt idx="1">
                  <c:v>Valencià</c:v>
                </c:pt>
                <c:pt idx="2">
                  <c:v>Anglés</c:v>
                </c:pt>
              </c:strCache>
            </c:strRef>
          </c:cat>
          <c:val>
            <c:numRef>
              <c:f>EPSG!$Q$64:$S$64</c:f>
              <c:numCache>
                <c:formatCode>0.0%</c:formatCode>
                <c:ptCount val="3"/>
                <c:pt idx="0">
                  <c:v>0.25161290322580643</c:v>
                </c:pt>
                <c:pt idx="1">
                  <c:v>0.33548387096774196</c:v>
                </c:pt>
                <c:pt idx="2">
                  <c:v>0.28387096774193549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469-44FE-A5E6-53BA99E86A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66767759"/>
        <c:axId val="1"/>
      </c:barChart>
      <c:catAx>
        <c:axId val="2667677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out"/>
        <c:minorTickMark val="none"/>
        <c:tickLblPos val="nextTo"/>
        <c:crossAx val="26676775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51495138811873864"/>
          <c:y val="0.18741288108217241"/>
          <c:w val="0.39689771172969568"/>
          <c:h val="0.15975180025573726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 sz="1100"/>
              <a:t>% demanda de valencià a l'Esc.</a:t>
            </a:r>
            <a:r>
              <a:rPr lang="ca-ES" sz="1100" baseline="0"/>
              <a:t> Tècnica</a:t>
            </a:r>
          </a:p>
          <a:p>
            <a:pPr algn="l">
              <a:defRPr sz="1100"/>
            </a:pPr>
            <a:r>
              <a:rPr lang="ca-ES" sz="1100" baseline="0"/>
              <a:t>Superior d'Eng. Camins, Canals i Ports</a:t>
            </a:r>
          </a:p>
        </c:rich>
      </c:tx>
      <c:layout>
        <c:manualLayout>
          <c:xMode val="edge"/>
          <c:yMode val="edge"/>
          <c:x val="2.6046744156980366E-2"/>
          <c:y val="3.162055335968379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1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>
        <c:manualLayout>
          <c:layoutTarget val="inner"/>
          <c:xMode val="edge"/>
          <c:yMode val="edge"/>
          <c:x val="3.3257747543461828E-2"/>
          <c:y val="0.19952569169960477"/>
          <c:w val="0.93348450491307633"/>
          <c:h val="0.6783779934484934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[2]Graus!$Y$3</c:f>
              <c:strCache>
                <c:ptCount val="1"/>
                <c:pt idx="0">
                  <c:v>Valencià 1a opció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ETSICCP!$Y$101:$Y$106</c:f>
              <c:numCache>
                <c:formatCode>General</c:formatCode>
                <c:ptCount val="6"/>
              </c:numCache>
            </c:numRef>
          </c:cat>
          <c:val>
            <c:numRef>
              <c:f>ETSICCP!$Z$101:$Z$106</c:f>
              <c:numCache>
                <c:formatCode>General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0-C5F2-47F5-AD79-C8A762DFA07E}"/>
            </c:ext>
          </c:extLst>
        </c:ser>
        <c:ser>
          <c:idx val="1"/>
          <c:order val="1"/>
          <c:tx>
            <c:strRef>
              <c:f>[2]Graus!$Z$3</c:f>
              <c:strCache>
                <c:ptCount val="1"/>
                <c:pt idx="0">
                  <c:v>Valencià 2a opció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1.0871302820782067E-2"/>
                  <c:y val="-8.8792878457049091E-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5F2-47F5-AD79-C8A762DFA07E}"/>
                </c:ext>
              </c:extLst>
            </c:dLbl>
            <c:dLbl>
              <c:idx val="1"/>
              <c:layout>
                <c:manualLayout>
                  <c:x val="8.1534771155865587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5F2-47F5-AD79-C8A762DFA07E}"/>
                </c:ext>
              </c:extLst>
            </c:dLbl>
            <c:dLbl>
              <c:idx val="2"/>
              <c:layout>
                <c:manualLayout>
                  <c:x val="1.0871302820782079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5F2-47F5-AD79-C8A762DFA07E}"/>
                </c:ext>
              </c:extLst>
            </c:dLbl>
            <c:dLbl>
              <c:idx val="5"/>
              <c:layout>
                <c:manualLayout>
                  <c:x val="-9.9652457996803931E-17"/>
                  <c:y val="-3.39031270581657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5F2-47F5-AD79-C8A762DFA07E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ETSICCP!$Y$101:$Y$106</c:f>
              <c:numCache>
                <c:formatCode>General</c:formatCode>
                <c:ptCount val="6"/>
              </c:numCache>
            </c:numRef>
          </c:cat>
          <c:val>
            <c:numRef>
              <c:f>ETSICCP!$AA$101:$AA$106</c:f>
              <c:numCache>
                <c:formatCode>General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5-C5F2-47F5-AD79-C8A762DFA07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615130192"/>
        <c:axId val="615129712"/>
      </c:barChart>
      <c:catAx>
        <c:axId val="615130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615129712"/>
        <c:crosses val="autoZero"/>
        <c:auto val="1"/>
        <c:lblAlgn val="ctr"/>
        <c:lblOffset val="100"/>
        <c:noMultiLvlLbl val="0"/>
      </c:catAx>
      <c:valAx>
        <c:axId val="615129712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6151301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7660186818449075"/>
          <c:y val="3.096116937951926E-2"/>
          <c:w val="0.29470398186369889"/>
          <c:h val="0.1521745354953160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05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 sz="105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% de demanda del </a:t>
            </a:r>
            <a:r>
              <a:rPr lang="ca-ES" sz="105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valencià</a:t>
            </a:r>
            <a:r>
              <a:rPr lang="ca-ES" sz="105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 a l'Esc. Tècnica</a:t>
            </a:r>
          </a:p>
          <a:p>
            <a:pPr algn="l">
              <a:defRPr sz="1050"/>
            </a:pPr>
            <a:r>
              <a:rPr lang="ca-ES" sz="105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Superior d'Eng. Camins, Canals i Ports</a:t>
            </a:r>
            <a:endParaRPr lang="ca-ES" sz="1050"/>
          </a:p>
        </c:rich>
      </c:tx>
      <c:layout>
        <c:manualLayout>
          <c:xMode val="edge"/>
          <c:yMode val="edge"/>
          <c:x val="2.4388888888888891E-2"/>
          <c:y val="3.70370370370370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05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>
        <c:manualLayout>
          <c:layoutTarget val="inner"/>
          <c:xMode val="edge"/>
          <c:yMode val="edge"/>
          <c:x val="3.0555555555555555E-2"/>
          <c:y val="0.17171296296296296"/>
          <c:w val="0.93888888888888888"/>
          <c:h val="0.7264658063575386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ETSA!$N$67</c:f>
              <c:strCache>
                <c:ptCount val="1"/>
                <c:pt idx="0">
                  <c:v>1ª preferència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ETSA!$M$69:$M$75</c15:sqref>
                  </c15:fullRef>
                </c:ext>
              </c:extLst>
              <c:f>ETSA!$M$70:$M$75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ETSICCP!$O$96:$O$102</c15:sqref>
                  </c15:fullRef>
                </c:ext>
              </c:extLst>
              <c:f>ETSICCP!$O$97:$O$102</c:f>
              <c:numCache>
                <c:formatCode>0.0%</c:formatCode>
                <c:ptCount val="6"/>
                <c:pt idx="0">
                  <c:v>8.8362068965517238E-2</c:v>
                </c:pt>
                <c:pt idx="1">
                  <c:v>7.5081610446137106E-2</c:v>
                </c:pt>
                <c:pt idx="2">
                  <c:v>7.3886639676113364E-2</c:v>
                </c:pt>
                <c:pt idx="3">
                  <c:v>7.9615048118985121E-2</c:v>
                </c:pt>
                <c:pt idx="4">
                  <c:v>6.4291247095274978E-2</c:v>
                </c:pt>
                <c:pt idx="5">
                  <c:v>6.552901023890785E-2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18-43E3-97DA-5EA2E3C5890D}"/>
            </c:ext>
          </c:extLst>
        </c:ser>
        <c:ser>
          <c:idx val="1"/>
          <c:order val="1"/>
          <c:tx>
            <c:strRef>
              <c:f>ETSA!$Q$67</c:f>
              <c:strCache>
                <c:ptCount val="1"/>
                <c:pt idx="0">
                  <c:v>2ª preferència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ETSA!$M$69:$M$75</c15:sqref>
                  </c15:fullRef>
                </c:ext>
              </c:extLst>
              <c:f>ETSA!$M$70:$M$75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ETSICCP!$R$96:$R$102</c15:sqref>
                  </c15:fullRef>
                </c:ext>
              </c:extLst>
              <c:f>ETSICCP!$R$97:$R$102</c:f>
              <c:numCache>
                <c:formatCode>0.0%</c:formatCode>
                <c:ptCount val="6"/>
                <c:pt idx="0">
                  <c:v>0.27047413793103448</c:v>
                </c:pt>
                <c:pt idx="1">
                  <c:v>0.2763873775843308</c:v>
                </c:pt>
                <c:pt idx="2">
                  <c:v>0.29048582995951416</c:v>
                </c:pt>
                <c:pt idx="3">
                  <c:v>0.26421697287839019</c:v>
                </c:pt>
                <c:pt idx="4">
                  <c:v>0.26258714175058095</c:v>
                </c:pt>
                <c:pt idx="5">
                  <c:v>0.30511945392491469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518-43E3-97DA-5EA2E3C5890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127492656"/>
        <c:axId val="2127493136"/>
      </c:barChart>
      <c:catAx>
        <c:axId val="2127492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2127493136"/>
        <c:crosses val="autoZero"/>
        <c:auto val="1"/>
        <c:lblAlgn val="ctr"/>
        <c:lblOffset val="100"/>
        <c:noMultiLvlLbl val="0"/>
      </c:catAx>
      <c:valAx>
        <c:axId val="2127493136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crossAx val="21274926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5492520959151965"/>
          <c:y val="2.8355784653881954E-2"/>
          <c:w val="0.22016563463547642"/>
          <c:h val="0.1568292505103528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 sz="1100"/>
              <a:t>Preferència general </a:t>
            </a:r>
            <a:r>
              <a:rPr lang="ca-ES" sz="1100" b="1"/>
              <a:t>ETSEI</a:t>
            </a:r>
          </a:p>
          <a:p>
            <a:pPr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 sz="1100"/>
              <a:t>Curs 25-26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ETSII!$D$164</c:f>
              <c:strCache>
                <c:ptCount val="1"/>
                <c:pt idx="0">
                  <c:v>% 1ª preferència</c:v>
                </c:pt>
              </c:strCache>
            </c:strRef>
          </c:tx>
          <c:spPr>
            <a:solidFill>
              <a:srgbClr val="5B9BD5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ETSII!$E$163:$G$163</c:f>
              <c:strCache>
                <c:ptCount val="3"/>
                <c:pt idx="0">
                  <c:v>Castellà</c:v>
                </c:pt>
                <c:pt idx="1">
                  <c:v>Valencià</c:v>
                </c:pt>
                <c:pt idx="2">
                  <c:v>Anglés</c:v>
                </c:pt>
              </c:strCache>
            </c:strRef>
          </c:cat>
          <c:val>
            <c:numRef>
              <c:f>ETSII!$E$164:$G$164</c:f>
              <c:numCache>
                <c:formatCode>0.0%</c:formatCode>
                <c:ptCount val="3"/>
                <c:pt idx="0">
                  <c:v>0.85643680866086136</c:v>
                </c:pt>
                <c:pt idx="1">
                  <c:v>9.8611437985408334E-2</c:v>
                </c:pt>
                <c:pt idx="2">
                  <c:v>2.6359143327841845E-2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4D-4093-8880-A59CD11E6E28}"/>
            </c:ext>
          </c:extLst>
        </c:ser>
        <c:ser>
          <c:idx val="1"/>
          <c:order val="1"/>
          <c:tx>
            <c:strRef>
              <c:f>ETSII!$D$165</c:f>
              <c:strCache>
                <c:ptCount val="1"/>
                <c:pt idx="0">
                  <c:v>% 2ª preferència</c:v>
                </c:pt>
              </c:strCache>
            </c:strRef>
          </c:tx>
          <c:spPr>
            <a:solidFill>
              <a:srgbClr val="ED7D31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ETSII!$E$163:$G$163</c:f>
              <c:strCache>
                <c:ptCount val="3"/>
                <c:pt idx="0">
                  <c:v>Castellà</c:v>
                </c:pt>
                <c:pt idx="1">
                  <c:v>Valencià</c:v>
                </c:pt>
                <c:pt idx="2">
                  <c:v>Anglés</c:v>
                </c:pt>
              </c:strCache>
            </c:strRef>
          </c:cat>
          <c:val>
            <c:numRef>
              <c:f>ETSII!$E$165:$G$165</c:f>
              <c:numCache>
                <c:formatCode>0.0%</c:formatCode>
                <c:ptCount val="3"/>
                <c:pt idx="0">
                  <c:v>0.10802541774535185</c:v>
                </c:pt>
                <c:pt idx="1">
                  <c:v>0.30054130383619676</c:v>
                </c:pt>
                <c:pt idx="2">
                  <c:v>0.38856201459166861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B4D-4093-8880-A59CD11E6E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95417455"/>
        <c:axId val="1"/>
      </c:barChart>
      <c:catAx>
        <c:axId val="20954174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crossAx val="2095417455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 sz="1200"/>
              <a:t>Històric de preferències </a:t>
            </a:r>
            <a:r>
              <a:rPr lang="ca-ES" sz="1200" b="1"/>
              <a:t>ETSE</a:t>
            </a:r>
            <a:r>
              <a:rPr lang="ca-ES" sz="1200" b="1" baseline="0"/>
              <a:t> Industrials</a:t>
            </a:r>
            <a:endParaRPr lang="ca-ES" sz="1200" b="1"/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273809523809524E-2"/>
          <c:y val="0.1289588523720219"/>
          <c:w val="0.93452380952380953"/>
          <c:h val="0.6291933508311461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ETSII!$M$166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2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ETSII!$N$163:$S$164</c:f>
              <c:multiLvlStrCache>
                <c:ptCount val="6"/>
                <c:lvl>
                  <c:pt idx="0">
                    <c:v>Castellà</c:v>
                  </c:pt>
                  <c:pt idx="1">
                    <c:v>Valencià</c:v>
                  </c:pt>
                  <c:pt idx="2">
                    <c:v>Anglés</c:v>
                  </c:pt>
                  <c:pt idx="3">
                    <c:v>Castellà</c:v>
                  </c:pt>
                  <c:pt idx="4">
                    <c:v>Valencià</c:v>
                  </c:pt>
                  <c:pt idx="5">
                    <c:v>Anglés</c:v>
                  </c:pt>
                </c:lvl>
                <c:lvl>
                  <c:pt idx="0">
                    <c:v>1ª preferència</c:v>
                  </c:pt>
                  <c:pt idx="3">
                    <c:v>2ª preferència</c:v>
                  </c:pt>
                </c:lvl>
              </c:multiLvlStrCache>
            </c:multiLvlStrRef>
          </c:cat>
          <c:val>
            <c:numRef>
              <c:f>ETSII!$N$166:$S$166</c:f>
              <c:numCache>
                <c:formatCode>0.0%</c:formatCode>
                <c:ptCount val="6"/>
                <c:pt idx="0">
                  <c:v>0.7848134524435102</c:v>
                </c:pt>
                <c:pt idx="1">
                  <c:v>0.13242249080399368</c:v>
                </c:pt>
                <c:pt idx="2">
                  <c:v>7.5932737782448759E-2</c:v>
                </c:pt>
                <c:pt idx="3">
                  <c:v>0.17183394640042038</c:v>
                </c:pt>
                <c:pt idx="4">
                  <c:v>0.22937467157120336</c:v>
                </c:pt>
                <c:pt idx="5">
                  <c:v>0.45218076720966893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F2-4081-A1D3-59A01FAE8DFC}"/>
            </c:ext>
          </c:extLst>
        </c:ser>
        <c:ser>
          <c:idx val="1"/>
          <c:order val="1"/>
          <c:tx>
            <c:strRef>
              <c:f>ETSII!$M$167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ETSII!$N$163:$S$164</c:f>
              <c:multiLvlStrCache>
                <c:ptCount val="6"/>
                <c:lvl>
                  <c:pt idx="0">
                    <c:v>Castellà</c:v>
                  </c:pt>
                  <c:pt idx="1">
                    <c:v>Valencià</c:v>
                  </c:pt>
                  <c:pt idx="2">
                    <c:v>Anglés</c:v>
                  </c:pt>
                  <c:pt idx="3">
                    <c:v>Castellà</c:v>
                  </c:pt>
                  <c:pt idx="4">
                    <c:v>Valencià</c:v>
                  </c:pt>
                  <c:pt idx="5">
                    <c:v>Anglés</c:v>
                  </c:pt>
                </c:lvl>
                <c:lvl>
                  <c:pt idx="0">
                    <c:v>1ª preferència</c:v>
                  </c:pt>
                  <c:pt idx="3">
                    <c:v>2ª preferència</c:v>
                  </c:pt>
                </c:lvl>
              </c:multiLvlStrCache>
            </c:multiLvlStrRef>
          </c:cat>
          <c:val>
            <c:numRef>
              <c:f>ETSII!$N$167:$S$167</c:f>
              <c:numCache>
                <c:formatCode>0.0%</c:formatCode>
                <c:ptCount val="6"/>
                <c:pt idx="0">
                  <c:v>0.81610738255033555</c:v>
                </c:pt>
                <c:pt idx="1">
                  <c:v>0.11785234899328859</c:v>
                </c:pt>
                <c:pt idx="2">
                  <c:v>6.0671140939597315E-2</c:v>
                </c:pt>
                <c:pt idx="3">
                  <c:v>0.14469798657718122</c:v>
                </c:pt>
                <c:pt idx="4">
                  <c:v>0.24348993288590604</c:v>
                </c:pt>
                <c:pt idx="5">
                  <c:v>0.43436241610738258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9F2-4081-A1D3-59A01FAE8DFC}"/>
            </c:ext>
          </c:extLst>
        </c:ser>
        <c:ser>
          <c:idx val="2"/>
          <c:order val="2"/>
          <c:tx>
            <c:strRef>
              <c:f>ETSII!$M$168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ED7D31"/>
            </a:solidFill>
            <a:ln w="25400">
              <a:noFill/>
            </a:ln>
          </c:spPr>
          <c:invertIfNegative val="0"/>
          <c:cat>
            <c:multiLvlStrRef>
              <c:f>ETSII!$N$163:$S$164</c:f>
              <c:multiLvlStrCache>
                <c:ptCount val="6"/>
                <c:lvl>
                  <c:pt idx="0">
                    <c:v>Castellà</c:v>
                  </c:pt>
                  <c:pt idx="1">
                    <c:v>Valencià</c:v>
                  </c:pt>
                  <c:pt idx="2">
                    <c:v>Anglés</c:v>
                  </c:pt>
                  <c:pt idx="3">
                    <c:v>Castellà</c:v>
                  </c:pt>
                  <c:pt idx="4">
                    <c:v>Valencià</c:v>
                  </c:pt>
                  <c:pt idx="5">
                    <c:v>Anglés</c:v>
                  </c:pt>
                </c:lvl>
                <c:lvl>
                  <c:pt idx="0">
                    <c:v>1ª preferència</c:v>
                  </c:pt>
                  <c:pt idx="3">
                    <c:v>2ª preferència</c:v>
                  </c:pt>
                </c:lvl>
              </c:multiLvlStrCache>
            </c:multiLvlStrRef>
          </c:cat>
          <c:val>
            <c:numRef>
              <c:f>ETSII!$N$168:$S$168</c:f>
              <c:numCache>
                <c:formatCode>0.0%</c:formatCode>
                <c:ptCount val="6"/>
                <c:pt idx="0">
                  <c:v>0.83592309718198576</c:v>
                </c:pt>
                <c:pt idx="1">
                  <c:v>0.11008691071898867</c:v>
                </c:pt>
                <c:pt idx="2">
                  <c:v>4.7405846721095601E-2</c:v>
                </c:pt>
                <c:pt idx="3">
                  <c:v>0.13194627337371609</c:v>
                </c:pt>
                <c:pt idx="4">
                  <c:v>0.27416381353700292</c:v>
                </c:pt>
                <c:pt idx="5">
                  <c:v>0.4184882802212273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9F2-4081-A1D3-59A01FAE8DFC}"/>
            </c:ext>
          </c:extLst>
        </c:ser>
        <c:ser>
          <c:idx val="3"/>
          <c:order val="3"/>
          <c:tx>
            <c:strRef>
              <c:f>ETSII!$M$169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ETSII!$N$163:$S$164</c:f>
              <c:multiLvlStrCache>
                <c:ptCount val="6"/>
                <c:lvl>
                  <c:pt idx="0">
                    <c:v>Castellà</c:v>
                  </c:pt>
                  <c:pt idx="1">
                    <c:v>Valencià</c:v>
                  </c:pt>
                  <c:pt idx="2">
                    <c:v>Anglés</c:v>
                  </c:pt>
                  <c:pt idx="3">
                    <c:v>Castellà</c:v>
                  </c:pt>
                  <c:pt idx="4">
                    <c:v>Valencià</c:v>
                  </c:pt>
                  <c:pt idx="5">
                    <c:v>Anglés</c:v>
                  </c:pt>
                </c:lvl>
                <c:lvl>
                  <c:pt idx="0">
                    <c:v>1ª preferència</c:v>
                  </c:pt>
                  <c:pt idx="3">
                    <c:v>2ª preferència</c:v>
                  </c:pt>
                </c:lvl>
              </c:multiLvlStrCache>
            </c:multiLvlStrRef>
          </c:cat>
          <c:val>
            <c:numRef>
              <c:f>ETSII!$N$169:$S$169</c:f>
              <c:numCache>
                <c:formatCode>0.0%</c:formatCode>
                <c:ptCount val="6"/>
                <c:pt idx="0">
                  <c:v>0.83835616438356164</c:v>
                </c:pt>
                <c:pt idx="1">
                  <c:v>0.10983810709838107</c:v>
                </c:pt>
                <c:pt idx="2">
                  <c:v>4.6575342465753428E-2</c:v>
                </c:pt>
                <c:pt idx="3">
                  <c:v>0.13150684931506848</c:v>
                </c:pt>
                <c:pt idx="4">
                  <c:v>0.28318804483188043</c:v>
                </c:pt>
                <c:pt idx="5">
                  <c:v>0.40996264009962641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9F2-4081-A1D3-59A01FAE8DFC}"/>
            </c:ext>
          </c:extLst>
        </c:ser>
        <c:ser>
          <c:idx val="4"/>
          <c:order val="4"/>
          <c:tx>
            <c:strRef>
              <c:f>ETSII!$M$170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2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ETSII!$N$163:$S$164</c:f>
              <c:multiLvlStrCache>
                <c:ptCount val="6"/>
                <c:lvl>
                  <c:pt idx="0">
                    <c:v>Castellà</c:v>
                  </c:pt>
                  <c:pt idx="1">
                    <c:v>Valencià</c:v>
                  </c:pt>
                  <c:pt idx="2">
                    <c:v>Anglés</c:v>
                  </c:pt>
                  <c:pt idx="3">
                    <c:v>Castellà</c:v>
                  </c:pt>
                  <c:pt idx="4">
                    <c:v>Valencià</c:v>
                  </c:pt>
                  <c:pt idx="5">
                    <c:v>Anglés</c:v>
                  </c:pt>
                </c:lvl>
                <c:lvl>
                  <c:pt idx="0">
                    <c:v>1ª preferència</c:v>
                  </c:pt>
                  <c:pt idx="3">
                    <c:v>2ª preferència</c:v>
                  </c:pt>
                </c:lvl>
              </c:multiLvlStrCache>
            </c:multiLvlStrRef>
          </c:cat>
          <c:val>
            <c:numRef>
              <c:f>ETSII!$N$170:$S$170</c:f>
              <c:numCache>
                <c:formatCode>0.0%</c:formatCode>
                <c:ptCount val="6"/>
                <c:pt idx="0">
                  <c:v>0.86246693916806927</c:v>
                </c:pt>
                <c:pt idx="1">
                  <c:v>0.10122625631161337</c:v>
                </c:pt>
                <c:pt idx="2">
                  <c:v>3.2219283481606152E-2</c:v>
                </c:pt>
                <c:pt idx="3">
                  <c:v>0.11204616494349603</c:v>
                </c:pt>
                <c:pt idx="4">
                  <c:v>0.29165664823274828</c:v>
                </c:pt>
                <c:pt idx="5">
                  <c:v>0.40803077662899734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9F2-4081-A1D3-59A01FAE8DFC}"/>
            </c:ext>
          </c:extLst>
        </c:ser>
        <c:ser>
          <c:idx val="5"/>
          <c:order val="5"/>
          <c:tx>
            <c:strRef>
              <c:f>ETSII!$M$171</c:f>
              <c:strCache>
                <c:ptCount val="1"/>
                <c:pt idx="0">
                  <c:v>2025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ETSII!$N$163:$S$164</c:f>
              <c:multiLvlStrCache>
                <c:ptCount val="6"/>
                <c:lvl>
                  <c:pt idx="0">
                    <c:v>Castellà</c:v>
                  </c:pt>
                  <c:pt idx="1">
                    <c:v>Valencià</c:v>
                  </c:pt>
                  <c:pt idx="2">
                    <c:v>Anglés</c:v>
                  </c:pt>
                  <c:pt idx="3">
                    <c:v>Castellà</c:v>
                  </c:pt>
                  <c:pt idx="4">
                    <c:v>Valencià</c:v>
                  </c:pt>
                  <c:pt idx="5">
                    <c:v>Anglés</c:v>
                  </c:pt>
                </c:lvl>
                <c:lvl>
                  <c:pt idx="0">
                    <c:v>1ª preferència</c:v>
                  </c:pt>
                  <c:pt idx="3">
                    <c:v>2ª preferència</c:v>
                  </c:pt>
                </c:lvl>
              </c:multiLvlStrCache>
            </c:multiLvlStrRef>
          </c:cat>
          <c:val>
            <c:numRef>
              <c:f>ETSII!$N$171:$S$171</c:f>
              <c:numCache>
                <c:formatCode>0.0%</c:formatCode>
                <c:ptCount val="6"/>
                <c:pt idx="0">
                  <c:v>0.85643680866086136</c:v>
                </c:pt>
                <c:pt idx="1">
                  <c:v>9.8611437985408334E-2</c:v>
                </c:pt>
                <c:pt idx="2">
                  <c:v>2.6359143327841845E-2</c:v>
                </c:pt>
                <c:pt idx="3">
                  <c:v>0.10802541774535185</c:v>
                </c:pt>
                <c:pt idx="4">
                  <c:v>0.30054130383619676</c:v>
                </c:pt>
                <c:pt idx="5">
                  <c:v>0.38856201459166861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64-44CC-9C27-52F27F9D94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82736687"/>
        <c:axId val="1"/>
      </c:barChart>
      <c:catAx>
        <c:axId val="13827366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out"/>
        <c:minorTickMark val="none"/>
        <c:tickLblPos val="nextTo"/>
        <c:crossAx val="1382736687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5720355268091484"/>
          <c:y val="0.27937658235198476"/>
          <c:w val="0.54279644731908516"/>
          <c:h val="9.9621203845694381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 sz="105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% de demanda del </a:t>
            </a:r>
            <a:r>
              <a:rPr lang="ca-ES" sz="105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valencià</a:t>
            </a:r>
            <a:r>
              <a:rPr lang="ca-ES" sz="105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 a l'Esc. Tècnica</a:t>
            </a:r>
          </a:p>
          <a:p>
            <a:pPr algn="l">
              <a:defRPr sz="1100"/>
            </a:pPr>
            <a:r>
              <a:rPr lang="ca-ES" sz="105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Superior d'Eng. Industrial</a:t>
            </a:r>
            <a:endParaRPr lang="ca-ES" sz="1050"/>
          </a:p>
        </c:rich>
      </c:tx>
      <c:layout>
        <c:manualLayout>
          <c:xMode val="edge"/>
          <c:yMode val="edge"/>
          <c:x val="3.57099828129828E-2"/>
          <c:y val="4.31625277609529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1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>
        <c:manualLayout>
          <c:layoutTarget val="inner"/>
          <c:xMode val="edge"/>
          <c:yMode val="edge"/>
          <c:x val="3.816605155668041E-2"/>
          <c:y val="0.17490409852614577"/>
          <c:w val="0.92366789688663919"/>
          <c:h val="0.732181708055723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EPSA!$N$109</c:f>
              <c:strCache>
                <c:ptCount val="1"/>
                <c:pt idx="0">
                  <c:v>1ª preferència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EPSA!$M$111:$M$117</c15:sqref>
                  </c15:fullRef>
                </c:ext>
              </c:extLst>
              <c:f>EPSA!$M$112:$M$117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ETSII!$O$165:$O$171</c15:sqref>
                  </c15:fullRef>
                </c:ext>
              </c:extLst>
              <c:f>ETSII!$O$166:$O$171</c:f>
              <c:numCache>
                <c:formatCode>0.0%</c:formatCode>
                <c:ptCount val="6"/>
                <c:pt idx="0">
                  <c:v>0.13242249080399368</c:v>
                </c:pt>
                <c:pt idx="1">
                  <c:v>0.11785234899328859</c:v>
                </c:pt>
                <c:pt idx="2">
                  <c:v>0.11008691071898867</c:v>
                </c:pt>
                <c:pt idx="3">
                  <c:v>0.10983810709838107</c:v>
                </c:pt>
                <c:pt idx="4">
                  <c:v>0.10122625631161337</c:v>
                </c:pt>
                <c:pt idx="5">
                  <c:v>9.8611437985408334E-2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A9-418E-8FC8-2DA97CBDD5C7}"/>
            </c:ext>
          </c:extLst>
        </c:ser>
        <c:ser>
          <c:idx val="1"/>
          <c:order val="1"/>
          <c:tx>
            <c:strRef>
              <c:f>EPSG!$Q$98</c:f>
              <c:strCache>
                <c:ptCount val="1"/>
                <c:pt idx="0">
                  <c:v>2ª preferència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EPSA!$M$111:$M$117</c15:sqref>
                  </c15:fullRef>
                </c:ext>
              </c:extLst>
              <c:f>EPSA!$M$112:$M$117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ETSII!$R$165:$R$171</c15:sqref>
                  </c15:fullRef>
                </c:ext>
              </c:extLst>
              <c:f>ETSII!$R$166:$R$171</c:f>
              <c:numCache>
                <c:formatCode>0.0%</c:formatCode>
                <c:ptCount val="6"/>
                <c:pt idx="0">
                  <c:v>0.22937467157120336</c:v>
                </c:pt>
                <c:pt idx="1">
                  <c:v>0.24348993288590604</c:v>
                </c:pt>
                <c:pt idx="2">
                  <c:v>0.27416381353700292</c:v>
                </c:pt>
                <c:pt idx="3">
                  <c:v>0.28318804483188043</c:v>
                </c:pt>
                <c:pt idx="4">
                  <c:v>0.29165664823274828</c:v>
                </c:pt>
                <c:pt idx="5">
                  <c:v>0.30054130383619676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CA9-418E-8FC8-2DA97CBDD5C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127492656"/>
        <c:axId val="2127493136"/>
      </c:barChart>
      <c:catAx>
        <c:axId val="2127492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2127493136"/>
        <c:crosses val="autoZero"/>
        <c:auto val="1"/>
        <c:lblAlgn val="ctr"/>
        <c:lblOffset val="100"/>
        <c:noMultiLvlLbl val="0"/>
      </c:catAx>
      <c:valAx>
        <c:axId val="2127493136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crossAx val="21274926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0105818588041868"/>
          <c:y val="3.7614843108356312E-2"/>
          <c:w val="0.26058479570507614"/>
          <c:h val="0.1475700450459481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 sz="1200"/>
              <a:t>Preferència</a:t>
            </a:r>
            <a:r>
              <a:rPr lang="ca-ES" sz="1200" baseline="0"/>
              <a:t> general </a:t>
            </a:r>
            <a:r>
              <a:rPr lang="ca-ES" sz="1200" b="1" baseline="0"/>
              <a:t>FADE</a:t>
            </a:r>
            <a:r>
              <a:rPr lang="ca-ES" sz="1200" baseline="0"/>
              <a:t> 25-26</a:t>
            </a:r>
            <a:endParaRPr lang="ca-ES" sz="1200"/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FADE!$D$58</c:f>
              <c:strCache>
                <c:ptCount val="1"/>
                <c:pt idx="0">
                  <c:v>% 1ª preferència</c:v>
                </c:pt>
              </c:strCache>
            </c:strRef>
          </c:tx>
          <c:spPr>
            <a:solidFill>
              <a:srgbClr val="5B9BD5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FADE!$E$57:$G$57</c:f>
              <c:strCache>
                <c:ptCount val="3"/>
                <c:pt idx="0">
                  <c:v>Castellà</c:v>
                </c:pt>
                <c:pt idx="1">
                  <c:v>Valencià</c:v>
                </c:pt>
                <c:pt idx="2">
                  <c:v>Anglés</c:v>
                </c:pt>
              </c:strCache>
            </c:strRef>
          </c:cat>
          <c:val>
            <c:numRef>
              <c:f>FADE!$E$58:$G$58</c:f>
              <c:numCache>
                <c:formatCode>0.0%</c:formatCode>
                <c:ptCount val="3"/>
                <c:pt idx="0">
                  <c:v>0.74790555978674789</c:v>
                </c:pt>
                <c:pt idx="1">
                  <c:v>5.4836252856054833E-2</c:v>
                </c:pt>
                <c:pt idx="2">
                  <c:v>0.18126428027418126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E3-4392-A946-891810E33678}"/>
            </c:ext>
          </c:extLst>
        </c:ser>
        <c:ser>
          <c:idx val="1"/>
          <c:order val="1"/>
          <c:tx>
            <c:strRef>
              <c:f>FADE!$D$59</c:f>
              <c:strCache>
                <c:ptCount val="1"/>
                <c:pt idx="0">
                  <c:v>% 2ª preferència</c:v>
                </c:pt>
              </c:strCache>
            </c:strRef>
          </c:tx>
          <c:spPr>
            <a:solidFill>
              <a:srgbClr val="ED7D31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FADE!$E$57:$G$57</c:f>
              <c:strCache>
                <c:ptCount val="3"/>
                <c:pt idx="0">
                  <c:v>Castellà</c:v>
                </c:pt>
                <c:pt idx="1">
                  <c:v>Valencià</c:v>
                </c:pt>
                <c:pt idx="2">
                  <c:v>Anglés</c:v>
                </c:pt>
              </c:strCache>
            </c:strRef>
          </c:cat>
          <c:val>
            <c:numRef>
              <c:f>FADE!$E$59:$G$59</c:f>
              <c:numCache>
                <c:formatCode>0.0%</c:formatCode>
                <c:ptCount val="3"/>
                <c:pt idx="0">
                  <c:v>0.20563594821020564</c:v>
                </c:pt>
                <c:pt idx="1">
                  <c:v>0.32216298552932215</c:v>
                </c:pt>
                <c:pt idx="2">
                  <c:v>0.25590251332825592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5E3-4392-A946-891810E336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79000895"/>
        <c:axId val="1"/>
      </c:barChart>
      <c:catAx>
        <c:axId val="13790008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crossAx val="1379000895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 sz="1200"/>
              <a:t>Històric de preferències </a:t>
            </a:r>
            <a:r>
              <a:rPr lang="ca-ES" sz="1200" b="1"/>
              <a:t>FADE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2884902840059793E-2"/>
          <c:y val="0.14140508221225709"/>
          <c:w val="0.93423019431988041"/>
          <c:h val="0.6140715370219976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FADE!$M$60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2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FADE!$N$57:$S$58</c:f>
              <c:multiLvlStrCache>
                <c:ptCount val="6"/>
                <c:lvl>
                  <c:pt idx="0">
                    <c:v>Castellà</c:v>
                  </c:pt>
                  <c:pt idx="1">
                    <c:v>Valencià</c:v>
                  </c:pt>
                  <c:pt idx="2">
                    <c:v>Anglés</c:v>
                  </c:pt>
                  <c:pt idx="3">
                    <c:v>Castellà</c:v>
                  </c:pt>
                  <c:pt idx="4">
                    <c:v>Valencià</c:v>
                  </c:pt>
                  <c:pt idx="5">
                    <c:v>Anglés</c:v>
                  </c:pt>
                </c:lvl>
                <c:lvl>
                  <c:pt idx="0">
                    <c:v>1ª preferència</c:v>
                  </c:pt>
                  <c:pt idx="3">
                    <c:v>2ª preferència</c:v>
                  </c:pt>
                </c:lvl>
              </c:multiLvlStrCache>
            </c:multiLvlStrRef>
          </c:cat>
          <c:val>
            <c:numRef>
              <c:f>FADE!$N$60:$S$60</c:f>
              <c:numCache>
                <c:formatCode>0.0%</c:formatCode>
                <c:ptCount val="6"/>
                <c:pt idx="0">
                  <c:v>0.73012048192771084</c:v>
                </c:pt>
                <c:pt idx="1">
                  <c:v>9.3172690763052207E-2</c:v>
                </c:pt>
                <c:pt idx="2">
                  <c:v>0.17188755020080321</c:v>
                </c:pt>
                <c:pt idx="3">
                  <c:v>0.22971887550200804</c:v>
                </c:pt>
                <c:pt idx="4">
                  <c:v>0.36144578313253012</c:v>
                </c:pt>
                <c:pt idx="5">
                  <c:v>0.2497991967871486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11-4F62-B5FB-51C470505884}"/>
            </c:ext>
          </c:extLst>
        </c:ser>
        <c:ser>
          <c:idx val="1"/>
          <c:order val="1"/>
          <c:tx>
            <c:strRef>
              <c:f>FADE!$M$61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FADE!$N$57:$S$58</c:f>
              <c:multiLvlStrCache>
                <c:ptCount val="6"/>
                <c:lvl>
                  <c:pt idx="0">
                    <c:v>Castellà</c:v>
                  </c:pt>
                  <c:pt idx="1">
                    <c:v>Valencià</c:v>
                  </c:pt>
                  <c:pt idx="2">
                    <c:v>Anglés</c:v>
                  </c:pt>
                  <c:pt idx="3">
                    <c:v>Castellà</c:v>
                  </c:pt>
                  <c:pt idx="4">
                    <c:v>Valencià</c:v>
                  </c:pt>
                  <c:pt idx="5">
                    <c:v>Anglés</c:v>
                  </c:pt>
                </c:lvl>
                <c:lvl>
                  <c:pt idx="0">
                    <c:v>1ª preferència</c:v>
                  </c:pt>
                  <c:pt idx="3">
                    <c:v>2ª preferència</c:v>
                  </c:pt>
                </c:lvl>
              </c:multiLvlStrCache>
            </c:multiLvlStrRef>
          </c:cat>
          <c:val>
            <c:numRef>
              <c:f>FADE!$N$61:$S$61</c:f>
              <c:numCache>
                <c:formatCode>0.0%</c:formatCode>
                <c:ptCount val="6"/>
                <c:pt idx="0">
                  <c:v>0.7164906580016247</c:v>
                </c:pt>
                <c:pt idx="1">
                  <c:v>9.0170593013809905E-2</c:v>
                </c:pt>
                <c:pt idx="2">
                  <c:v>0.17221770917952883</c:v>
                </c:pt>
                <c:pt idx="3">
                  <c:v>0.22095857026807472</c:v>
                </c:pt>
                <c:pt idx="4">
                  <c:v>0.34930950446791226</c:v>
                </c:pt>
                <c:pt idx="5">
                  <c:v>0.23476848090982941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F11-4F62-B5FB-51C470505884}"/>
            </c:ext>
          </c:extLst>
        </c:ser>
        <c:ser>
          <c:idx val="2"/>
          <c:order val="2"/>
          <c:tx>
            <c:strRef>
              <c:f>FADE!$M$62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ED7D31"/>
            </a:solidFill>
            <a:ln w="25400">
              <a:noFill/>
            </a:ln>
          </c:spPr>
          <c:invertIfNegative val="0"/>
          <c:cat>
            <c:multiLvlStrRef>
              <c:f>FADE!$N$57:$S$58</c:f>
              <c:multiLvlStrCache>
                <c:ptCount val="6"/>
                <c:lvl>
                  <c:pt idx="0">
                    <c:v>Castellà</c:v>
                  </c:pt>
                  <c:pt idx="1">
                    <c:v>Valencià</c:v>
                  </c:pt>
                  <c:pt idx="2">
                    <c:v>Anglés</c:v>
                  </c:pt>
                  <c:pt idx="3">
                    <c:v>Castellà</c:v>
                  </c:pt>
                  <c:pt idx="4">
                    <c:v>Valencià</c:v>
                  </c:pt>
                  <c:pt idx="5">
                    <c:v>Anglés</c:v>
                  </c:pt>
                </c:lvl>
                <c:lvl>
                  <c:pt idx="0">
                    <c:v>1ª preferència</c:v>
                  </c:pt>
                  <c:pt idx="3">
                    <c:v>2ª preferència</c:v>
                  </c:pt>
                </c:lvl>
              </c:multiLvlStrCache>
            </c:multiLvlStrRef>
          </c:cat>
          <c:val>
            <c:numRef>
              <c:f>FADE!$N$62:$S$62</c:f>
              <c:numCache>
                <c:formatCode>0.0%</c:formatCode>
                <c:ptCount val="6"/>
                <c:pt idx="0">
                  <c:v>0.74445294567712317</c:v>
                </c:pt>
                <c:pt idx="1">
                  <c:v>8.4927314460596787E-2</c:v>
                </c:pt>
                <c:pt idx="2">
                  <c:v>0.15837796480489671</c:v>
                </c:pt>
                <c:pt idx="3">
                  <c:v>0.21346595256312165</c:v>
                </c:pt>
                <c:pt idx="4">
                  <c:v>0.34659525631216526</c:v>
                </c:pt>
                <c:pt idx="5">
                  <c:v>0.2616679418515685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F11-4F62-B5FB-51C470505884}"/>
            </c:ext>
          </c:extLst>
        </c:ser>
        <c:ser>
          <c:idx val="3"/>
          <c:order val="3"/>
          <c:tx>
            <c:strRef>
              <c:f>FADE!$M$63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FADE!$N$57:$S$58</c:f>
              <c:multiLvlStrCache>
                <c:ptCount val="6"/>
                <c:lvl>
                  <c:pt idx="0">
                    <c:v>Castellà</c:v>
                  </c:pt>
                  <c:pt idx="1">
                    <c:v>Valencià</c:v>
                  </c:pt>
                  <c:pt idx="2">
                    <c:v>Anglés</c:v>
                  </c:pt>
                  <c:pt idx="3">
                    <c:v>Castellà</c:v>
                  </c:pt>
                  <c:pt idx="4">
                    <c:v>Valencià</c:v>
                  </c:pt>
                  <c:pt idx="5">
                    <c:v>Anglés</c:v>
                  </c:pt>
                </c:lvl>
                <c:lvl>
                  <c:pt idx="0">
                    <c:v>1ª preferència</c:v>
                  </c:pt>
                  <c:pt idx="3">
                    <c:v>2ª preferència</c:v>
                  </c:pt>
                </c:lvl>
              </c:multiLvlStrCache>
            </c:multiLvlStrRef>
          </c:cat>
          <c:val>
            <c:numRef>
              <c:f>FADE!$N$63:$S$63</c:f>
              <c:numCache>
                <c:formatCode>0.0%</c:formatCode>
                <c:ptCount val="6"/>
                <c:pt idx="0">
                  <c:v>0.74667651403249635</c:v>
                </c:pt>
                <c:pt idx="1">
                  <c:v>6.7208271787296894E-2</c:v>
                </c:pt>
                <c:pt idx="2">
                  <c:v>0.17355982274741508</c:v>
                </c:pt>
                <c:pt idx="3">
                  <c:v>0.206794682422452</c:v>
                </c:pt>
                <c:pt idx="4">
                  <c:v>0.33604135893648451</c:v>
                </c:pt>
                <c:pt idx="5">
                  <c:v>0.25110782865583459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F11-4F62-B5FB-51C470505884}"/>
            </c:ext>
          </c:extLst>
        </c:ser>
        <c:ser>
          <c:idx val="4"/>
          <c:order val="4"/>
          <c:tx>
            <c:strRef>
              <c:f>FADE!$M$64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2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FADE!$N$57:$S$58</c:f>
              <c:multiLvlStrCache>
                <c:ptCount val="6"/>
                <c:lvl>
                  <c:pt idx="0">
                    <c:v>Castellà</c:v>
                  </c:pt>
                  <c:pt idx="1">
                    <c:v>Valencià</c:v>
                  </c:pt>
                  <c:pt idx="2">
                    <c:v>Anglés</c:v>
                  </c:pt>
                  <c:pt idx="3">
                    <c:v>Castellà</c:v>
                  </c:pt>
                  <c:pt idx="4">
                    <c:v>Valencià</c:v>
                  </c:pt>
                  <c:pt idx="5">
                    <c:v>Anglés</c:v>
                  </c:pt>
                </c:lvl>
                <c:lvl>
                  <c:pt idx="0">
                    <c:v>1ª preferència</c:v>
                  </c:pt>
                  <c:pt idx="3">
                    <c:v>2ª preferència</c:v>
                  </c:pt>
                </c:lvl>
              </c:multiLvlStrCache>
            </c:multiLvlStrRef>
          </c:cat>
          <c:val>
            <c:numRef>
              <c:f>FADE!$N$64:$S$64</c:f>
              <c:numCache>
                <c:formatCode>0.0%</c:formatCode>
                <c:ptCount val="6"/>
                <c:pt idx="0">
                  <c:v>0.77835051546391754</c:v>
                </c:pt>
                <c:pt idx="1">
                  <c:v>5.964653902798233E-2</c:v>
                </c:pt>
                <c:pt idx="2">
                  <c:v>0.16053019145802652</c:v>
                </c:pt>
                <c:pt idx="3">
                  <c:v>0.19587628865979381</c:v>
                </c:pt>
                <c:pt idx="4">
                  <c:v>0.32695139911634757</c:v>
                </c:pt>
                <c:pt idx="5">
                  <c:v>0.27098674521354932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F11-4F62-B5FB-51C470505884}"/>
            </c:ext>
          </c:extLst>
        </c:ser>
        <c:ser>
          <c:idx val="5"/>
          <c:order val="5"/>
          <c:tx>
            <c:strRef>
              <c:f>FADE!$M$65</c:f>
              <c:strCache>
                <c:ptCount val="1"/>
                <c:pt idx="0">
                  <c:v>2025</c:v>
                </c:pt>
              </c:strCache>
            </c:strRef>
          </c:tx>
          <c:invertIfNegative val="0"/>
          <c:cat>
            <c:multiLvlStrRef>
              <c:f>FADE!$N$57:$S$58</c:f>
              <c:multiLvlStrCache>
                <c:ptCount val="6"/>
                <c:lvl>
                  <c:pt idx="0">
                    <c:v>Castellà</c:v>
                  </c:pt>
                  <c:pt idx="1">
                    <c:v>Valencià</c:v>
                  </c:pt>
                  <c:pt idx="2">
                    <c:v>Anglés</c:v>
                  </c:pt>
                  <c:pt idx="3">
                    <c:v>Castellà</c:v>
                  </c:pt>
                  <c:pt idx="4">
                    <c:v>Valencià</c:v>
                  </c:pt>
                  <c:pt idx="5">
                    <c:v>Anglés</c:v>
                  </c:pt>
                </c:lvl>
                <c:lvl>
                  <c:pt idx="0">
                    <c:v>1ª preferència</c:v>
                  </c:pt>
                  <c:pt idx="3">
                    <c:v>2ª preferència</c:v>
                  </c:pt>
                </c:lvl>
              </c:multiLvlStrCache>
            </c:multiLvlStrRef>
          </c:cat>
          <c:val>
            <c:numRef>
              <c:f>FADE!$N$65:$S$65</c:f>
              <c:numCache>
                <c:formatCode>0.0%</c:formatCode>
                <c:ptCount val="6"/>
                <c:pt idx="0">
                  <c:v>0.74790555978674789</c:v>
                </c:pt>
                <c:pt idx="1">
                  <c:v>5.4836252856054833E-2</c:v>
                </c:pt>
                <c:pt idx="2">
                  <c:v>0.18126428027418126</c:v>
                </c:pt>
                <c:pt idx="3">
                  <c:v>0.20563594821020564</c:v>
                </c:pt>
                <c:pt idx="4">
                  <c:v>0.32216298552932215</c:v>
                </c:pt>
                <c:pt idx="5">
                  <c:v>0.25590251332825592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ED-4A2B-BDF5-12A59AC252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79005215"/>
        <c:axId val="1"/>
      </c:barChart>
      <c:catAx>
        <c:axId val="137900521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out"/>
        <c:minorTickMark val="none"/>
        <c:tickLblPos val="nextTo"/>
        <c:crossAx val="1379005215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2412673752103852"/>
          <c:y val="0.15568094346951025"/>
          <c:w val="0.57587326247896142"/>
          <c:h val="0.10089756717630029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 sz="1200" b="1"/>
              <a:t>GRAU</a:t>
            </a:r>
            <a:r>
              <a:rPr lang="ca-ES" sz="1200" b="1" baseline="0"/>
              <a:t> EN GESTIÓ I ADMINISTRACIÓ PÚBLICA</a:t>
            </a:r>
            <a:endParaRPr lang="ca-ES" sz="1200" b="1"/>
          </a:p>
        </c:rich>
      </c:tx>
      <c:layout>
        <c:manualLayout>
          <c:xMode val="edge"/>
          <c:yMode val="edge"/>
          <c:x val="0.15582031092267312"/>
          <c:y val="2.627257799671592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2520325203252036E-2"/>
          <c:y val="0.24909344490934449"/>
          <c:w val="0.93495934959349591"/>
          <c:h val="0.6050910877519620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FADE!$D$58</c:f>
              <c:strCache>
                <c:ptCount val="1"/>
                <c:pt idx="0">
                  <c:v>% 1ª preferència</c:v>
                </c:pt>
              </c:strCache>
            </c:strRef>
          </c:tx>
          <c:spPr>
            <a:solidFill>
              <a:srgbClr val="5B9BD5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FADE!$E$57:$G$57</c:f>
              <c:strCache>
                <c:ptCount val="3"/>
                <c:pt idx="0">
                  <c:v>Castellà</c:v>
                </c:pt>
                <c:pt idx="1">
                  <c:v>Valencià</c:v>
                </c:pt>
                <c:pt idx="2">
                  <c:v>Anglés</c:v>
                </c:pt>
              </c:strCache>
            </c:strRef>
          </c:cat>
          <c:val>
            <c:numRef>
              <c:f>FADE!$N$41:$P$41</c:f>
              <c:numCache>
                <c:formatCode>0.0%</c:formatCode>
                <c:ptCount val="3"/>
                <c:pt idx="0">
                  <c:v>0.89212827988338195</c:v>
                </c:pt>
                <c:pt idx="1">
                  <c:v>9.9125364431486881E-2</c:v>
                </c:pt>
                <c:pt idx="2">
                  <c:v>8.7463556851311956E-3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0B-4206-A2C8-214C10EB32D7}"/>
            </c:ext>
          </c:extLst>
        </c:ser>
        <c:ser>
          <c:idx val="1"/>
          <c:order val="1"/>
          <c:tx>
            <c:strRef>
              <c:f>FADE!$D$59</c:f>
              <c:strCache>
                <c:ptCount val="1"/>
                <c:pt idx="0">
                  <c:v>% 2ª preferència</c:v>
                </c:pt>
              </c:strCache>
            </c:strRef>
          </c:tx>
          <c:spPr>
            <a:solidFill>
              <a:srgbClr val="ED7D31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FADE!$E$57:$G$57</c:f>
              <c:strCache>
                <c:ptCount val="3"/>
                <c:pt idx="0">
                  <c:v>Castellà</c:v>
                </c:pt>
                <c:pt idx="1">
                  <c:v>Valencià</c:v>
                </c:pt>
                <c:pt idx="2">
                  <c:v>Anglés</c:v>
                </c:pt>
              </c:strCache>
            </c:strRef>
          </c:cat>
          <c:val>
            <c:numRef>
              <c:f>FADE!$Q$41:$S$41</c:f>
              <c:numCache>
                <c:formatCode>0.0%</c:formatCode>
                <c:ptCount val="3"/>
                <c:pt idx="0">
                  <c:v>0.10204081632653061</c:v>
                </c:pt>
                <c:pt idx="1">
                  <c:v>0.46355685131195334</c:v>
                </c:pt>
                <c:pt idx="2">
                  <c:v>0.18950437317784258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D0B-4206-A2C8-214C10EB32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79017695"/>
        <c:axId val="1"/>
      </c:barChart>
      <c:catAx>
        <c:axId val="13790176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out"/>
        <c:minorTickMark val="none"/>
        <c:tickLblPos val="nextTo"/>
        <c:crossAx val="1379017695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5286182111851403"/>
          <c:y val="0.25052661520758179"/>
          <c:w val="0.41724167171411275"/>
          <c:h val="0.19456136948398695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 sz="1200" b="1"/>
              <a:t>GRAU</a:t>
            </a:r>
            <a:r>
              <a:rPr lang="ca-ES" sz="1200" b="1" baseline="0"/>
              <a:t> EN ADMINISTRACIÓ I DIRECCIÓ D'EMPRESES</a:t>
            </a:r>
            <a:endParaRPr lang="ca-ES" sz="1200" b="1"/>
          </a:p>
        </c:rich>
      </c:tx>
      <c:layout>
        <c:manualLayout>
          <c:xMode val="edge"/>
          <c:yMode val="edge"/>
          <c:x val="0.15582031092267312"/>
          <c:y val="2.627257799671592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2520325203252036E-2"/>
          <c:y val="0.24909344490934449"/>
          <c:w val="0.93495934959349591"/>
          <c:h val="0.6050910877519620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FADE!$D$58</c:f>
              <c:strCache>
                <c:ptCount val="1"/>
                <c:pt idx="0">
                  <c:v>% 1ª preferència</c:v>
                </c:pt>
              </c:strCache>
            </c:strRef>
          </c:tx>
          <c:spPr>
            <a:solidFill>
              <a:srgbClr val="5B9BD5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FADE!$E$57:$G$57</c:f>
              <c:strCache>
                <c:ptCount val="3"/>
                <c:pt idx="0">
                  <c:v>Castellà</c:v>
                </c:pt>
                <c:pt idx="1">
                  <c:v>Valencià</c:v>
                </c:pt>
                <c:pt idx="2">
                  <c:v>Anglés</c:v>
                </c:pt>
              </c:strCache>
            </c:strRef>
          </c:cat>
          <c:val>
            <c:numRef>
              <c:f>FADE!$N$42:$P$42</c:f>
              <c:numCache>
                <c:formatCode>0.0%</c:formatCode>
                <c:ptCount val="3"/>
                <c:pt idx="0">
                  <c:v>0.72194513715710729</c:v>
                </c:pt>
                <c:pt idx="1">
                  <c:v>4.9875311720698257E-2</c:v>
                </c:pt>
                <c:pt idx="2">
                  <c:v>0.22693266832917705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EC-482C-825B-5302C53F2B98}"/>
            </c:ext>
          </c:extLst>
        </c:ser>
        <c:ser>
          <c:idx val="1"/>
          <c:order val="1"/>
          <c:tx>
            <c:strRef>
              <c:f>FADE!$D$59</c:f>
              <c:strCache>
                <c:ptCount val="1"/>
                <c:pt idx="0">
                  <c:v>% 2ª preferència</c:v>
                </c:pt>
              </c:strCache>
            </c:strRef>
          </c:tx>
          <c:spPr>
            <a:solidFill>
              <a:srgbClr val="ED7D31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FADE!$E$57:$G$57</c:f>
              <c:strCache>
                <c:ptCount val="3"/>
                <c:pt idx="0">
                  <c:v>Castellà</c:v>
                </c:pt>
                <c:pt idx="1">
                  <c:v>Valencià</c:v>
                </c:pt>
                <c:pt idx="2">
                  <c:v>Anglés</c:v>
                </c:pt>
              </c:strCache>
            </c:strRef>
          </c:cat>
          <c:val>
            <c:numRef>
              <c:f>FADE!$Q$42:$S$42</c:f>
              <c:numCache>
                <c:formatCode>0.0%</c:formatCode>
                <c:ptCount val="3"/>
                <c:pt idx="0">
                  <c:v>0.24688279301745636</c:v>
                </c:pt>
                <c:pt idx="1">
                  <c:v>0.31920199501246882</c:v>
                </c:pt>
                <c:pt idx="2">
                  <c:v>0.26433915211970077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3EC-482C-825B-5302C53F2B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79011455"/>
        <c:axId val="1"/>
      </c:barChart>
      <c:catAx>
        <c:axId val="13790114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out"/>
        <c:minorTickMark val="none"/>
        <c:tickLblPos val="nextTo"/>
        <c:crossAx val="1379011455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5286182111851403"/>
          <c:y val="0.25052661520758179"/>
          <c:w val="0.41724167171411275"/>
          <c:h val="0.19456136948398695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 sz="1200" b="1"/>
              <a:t>MÀSTER</a:t>
            </a:r>
            <a:r>
              <a:rPr lang="ca-ES" sz="1200" b="1" baseline="0"/>
              <a:t> EN GESTIÓ D'EMPRESES, PRODUCTES I SERVEIS</a:t>
            </a:r>
            <a:endParaRPr lang="ca-ES" sz="1200" b="1"/>
          </a:p>
        </c:rich>
      </c:tx>
      <c:layout>
        <c:manualLayout>
          <c:xMode val="edge"/>
          <c:yMode val="edge"/>
          <c:x val="0.15582031092267312"/>
          <c:y val="2.627257799671592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2520325203252036E-2"/>
          <c:y val="0.24909344490934449"/>
          <c:w val="0.93495934959349591"/>
          <c:h val="0.6050910877519620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FADE!$D$58</c:f>
              <c:strCache>
                <c:ptCount val="1"/>
                <c:pt idx="0">
                  <c:v>% 1ª preferència</c:v>
                </c:pt>
              </c:strCache>
            </c:strRef>
          </c:tx>
          <c:spPr>
            <a:solidFill>
              <a:srgbClr val="5B9BD5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FADE!$E$57:$G$57</c:f>
              <c:strCache>
                <c:ptCount val="3"/>
                <c:pt idx="0">
                  <c:v>Castellà</c:v>
                </c:pt>
                <c:pt idx="1">
                  <c:v>Valencià</c:v>
                </c:pt>
                <c:pt idx="2">
                  <c:v>Anglés</c:v>
                </c:pt>
              </c:strCache>
            </c:strRef>
          </c:cat>
          <c:val>
            <c:numRef>
              <c:f>FADE!$N$43:$P$43</c:f>
              <c:numCache>
                <c:formatCode>0.0%</c:formatCode>
                <c:ptCount val="3"/>
                <c:pt idx="0">
                  <c:v>0.35416666666666669</c:v>
                </c:pt>
                <c:pt idx="1">
                  <c:v>2.0833333333333332E-2</c:v>
                </c:pt>
                <c:pt idx="2">
                  <c:v>0.625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FB-49E2-BA3D-3BE5A716C82D}"/>
            </c:ext>
          </c:extLst>
        </c:ser>
        <c:ser>
          <c:idx val="1"/>
          <c:order val="1"/>
          <c:tx>
            <c:strRef>
              <c:f>FADE!$D$59</c:f>
              <c:strCache>
                <c:ptCount val="1"/>
                <c:pt idx="0">
                  <c:v>% 2ª preferència</c:v>
                </c:pt>
              </c:strCache>
            </c:strRef>
          </c:tx>
          <c:spPr>
            <a:solidFill>
              <a:srgbClr val="ED7D31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FADE!$E$57:$G$57</c:f>
              <c:strCache>
                <c:ptCount val="3"/>
                <c:pt idx="0">
                  <c:v>Castellà</c:v>
                </c:pt>
                <c:pt idx="1">
                  <c:v>Valencià</c:v>
                </c:pt>
                <c:pt idx="2">
                  <c:v>Anglés</c:v>
                </c:pt>
              </c:strCache>
            </c:strRef>
          </c:cat>
          <c:val>
            <c:numRef>
              <c:f>FADE!$Q$43:$S$43</c:f>
              <c:numCache>
                <c:formatCode>0.0%</c:formatCode>
                <c:ptCount val="3"/>
                <c:pt idx="0">
                  <c:v>0.54166666666666663</c:v>
                </c:pt>
                <c:pt idx="1">
                  <c:v>2.0833333333333332E-2</c:v>
                </c:pt>
                <c:pt idx="2">
                  <c:v>0.35416666666666669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1FB-49E2-BA3D-3BE5A716C8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78997055"/>
        <c:axId val="1"/>
      </c:barChart>
      <c:catAx>
        <c:axId val="13789970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out"/>
        <c:minorTickMark val="none"/>
        <c:tickLblPos val="nextTo"/>
        <c:crossAx val="1378997055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5.1695134262063389E-2"/>
          <c:y val="0.28993548220265569"/>
          <c:w val="0.89929295376539475"/>
          <c:h val="0.15515250248891305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 sz="1200" b="1"/>
              <a:t>GRAU EN TURISME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1591297947685612E-2"/>
          <c:y val="0.19170124481327802"/>
          <c:w val="0.89681740410462873"/>
          <c:h val="0.675112664858801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EPSG!$D$99</c:f>
              <c:strCache>
                <c:ptCount val="1"/>
                <c:pt idx="0">
                  <c:v>% 1ª preferència</c:v>
                </c:pt>
              </c:strCache>
            </c:strRef>
          </c:tx>
          <c:spPr>
            <a:solidFill>
              <a:srgbClr val="5B9BD5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EPSG!$E$98:$G$98</c:f>
              <c:strCache>
                <c:ptCount val="3"/>
                <c:pt idx="0">
                  <c:v>Castellà</c:v>
                </c:pt>
                <c:pt idx="1">
                  <c:v>Valencià</c:v>
                </c:pt>
                <c:pt idx="2">
                  <c:v>Anglés</c:v>
                </c:pt>
              </c:strCache>
            </c:strRef>
          </c:cat>
          <c:val>
            <c:numRef>
              <c:f>EPSG!$N$65:$P$65</c:f>
              <c:numCache>
                <c:formatCode>0.0%</c:formatCode>
                <c:ptCount val="3"/>
                <c:pt idx="0">
                  <c:v>0.85815602836879434</c:v>
                </c:pt>
                <c:pt idx="1">
                  <c:v>9.9290780141843976E-2</c:v>
                </c:pt>
                <c:pt idx="2">
                  <c:v>4.2553191489361701E-2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F3-465B-99F8-E4E14CBDB870}"/>
            </c:ext>
          </c:extLst>
        </c:ser>
        <c:ser>
          <c:idx val="1"/>
          <c:order val="1"/>
          <c:tx>
            <c:strRef>
              <c:f>EPSG!$D$100</c:f>
              <c:strCache>
                <c:ptCount val="1"/>
                <c:pt idx="0">
                  <c:v>% 2ª preferència</c:v>
                </c:pt>
              </c:strCache>
            </c:strRef>
          </c:tx>
          <c:spPr>
            <a:solidFill>
              <a:srgbClr val="ED7D31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EPSG!$E$98:$G$98</c:f>
              <c:strCache>
                <c:ptCount val="3"/>
                <c:pt idx="0">
                  <c:v>Castellà</c:v>
                </c:pt>
                <c:pt idx="1">
                  <c:v>Valencià</c:v>
                </c:pt>
                <c:pt idx="2">
                  <c:v>Anglés</c:v>
                </c:pt>
              </c:strCache>
            </c:strRef>
          </c:cat>
          <c:val>
            <c:numRef>
              <c:f>EPSG!$Q$65:$S$65</c:f>
              <c:numCache>
                <c:formatCode>0.0%</c:formatCode>
                <c:ptCount val="3"/>
                <c:pt idx="0">
                  <c:v>9.9290780141843976E-2</c:v>
                </c:pt>
                <c:pt idx="1">
                  <c:v>0.19148936170212766</c:v>
                </c:pt>
                <c:pt idx="2">
                  <c:v>0.42553191489361702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AF3-465B-99F8-E4E14CBDB8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66766799"/>
        <c:axId val="1"/>
      </c:barChart>
      <c:catAx>
        <c:axId val="2667667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out"/>
        <c:minorTickMark val="none"/>
        <c:tickLblPos val="nextTo"/>
        <c:crossAx val="2667667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51964141806217889"/>
          <c:y val="0.23545201179749439"/>
          <c:w val="0.39689771172969568"/>
          <c:h val="0.15975160321454665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 sz="1200" b="1"/>
              <a:t>MÀSTER</a:t>
            </a:r>
            <a:r>
              <a:rPr lang="ca-ES" sz="1200" b="1" baseline="0"/>
              <a:t> EN DIRECCIÓ FINANCERA I FISCAL</a:t>
            </a:r>
            <a:endParaRPr lang="ca-ES" sz="1200" b="1"/>
          </a:p>
        </c:rich>
      </c:tx>
      <c:layout>
        <c:manualLayout>
          <c:xMode val="edge"/>
          <c:yMode val="edge"/>
          <c:x val="0.21735877246113466"/>
          <c:y val="2.627257799671592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2520325203252036E-2"/>
          <c:y val="0.24909344490934449"/>
          <c:w val="0.93495934959349591"/>
          <c:h val="0.6050910877519620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FADE!$D$58</c:f>
              <c:strCache>
                <c:ptCount val="1"/>
                <c:pt idx="0">
                  <c:v>% 1ª preferència</c:v>
                </c:pt>
              </c:strCache>
            </c:strRef>
          </c:tx>
          <c:spPr>
            <a:solidFill>
              <a:srgbClr val="5B9BD5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FADE!$E$57:$G$57</c:f>
              <c:strCache>
                <c:ptCount val="3"/>
                <c:pt idx="0">
                  <c:v>Castellà</c:v>
                </c:pt>
                <c:pt idx="1">
                  <c:v>Valencià</c:v>
                </c:pt>
                <c:pt idx="2">
                  <c:v>Anglés</c:v>
                </c:pt>
              </c:strCache>
            </c:strRef>
          </c:cat>
          <c:val>
            <c:numRef>
              <c:f>FADE!$N$36:$P$36</c:f>
              <c:numCache>
                <c:formatCode>0.0%</c:formatCode>
                <c:ptCount val="3"/>
                <c:pt idx="0">
                  <c:v>0.89583333333333337</c:v>
                </c:pt>
                <c:pt idx="1">
                  <c:v>0.10416666666666667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9F-4862-B6E0-C4E34D96186F}"/>
            </c:ext>
          </c:extLst>
        </c:ser>
        <c:ser>
          <c:idx val="1"/>
          <c:order val="1"/>
          <c:tx>
            <c:strRef>
              <c:f>FADE!$D$59</c:f>
              <c:strCache>
                <c:ptCount val="1"/>
                <c:pt idx="0">
                  <c:v>% 2ª preferència</c:v>
                </c:pt>
              </c:strCache>
            </c:strRef>
          </c:tx>
          <c:spPr>
            <a:solidFill>
              <a:srgbClr val="ED7D31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FADE!$E$57:$G$57</c:f>
              <c:strCache>
                <c:ptCount val="3"/>
                <c:pt idx="0">
                  <c:v>Castellà</c:v>
                </c:pt>
                <c:pt idx="1">
                  <c:v>Valencià</c:v>
                </c:pt>
                <c:pt idx="2">
                  <c:v>Anglés</c:v>
                </c:pt>
              </c:strCache>
            </c:strRef>
          </c:cat>
          <c:val>
            <c:numRef>
              <c:f>FADE!$Q$36:$S$36</c:f>
              <c:numCache>
                <c:formatCode>0.0%</c:formatCode>
                <c:ptCount val="3"/>
                <c:pt idx="0">
                  <c:v>8.3333333333333329E-2</c:v>
                </c:pt>
                <c:pt idx="1">
                  <c:v>0.16666666666666666</c:v>
                </c:pt>
                <c:pt idx="2">
                  <c:v>0.41666666666666669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29F-4862-B6E0-C4E34D9618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79023935"/>
        <c:axId val="1"/>
      </c:barChart>
      <c:catAx>
        <c:axId val="13790239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out"/>
        <c:minorTickMark val="none"/>
        <c:tickLblPos val="nextTo"/>
        <c:crossAx val="1379023935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5286182111851403"/>
          <c:y val="0.27023104870511871"/>
          <c:w val="0.42236987684231786"/>
          <c:h val="0.2011295139831659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 sz="1200" b="1"/>
              <a:t>MÀSTER</a:t>
            </a:r>
            <a:r>
              <a:rPr lang="ca-ES" sz="1200" b="1" baseline="0"/>
              <a:t> EN SOCIAL MEDIA I COMUNICACIÓ CORPORATIVA</a:t>
            </a:r>
            <a:endParaRPr lang="ca-ES" sz="1200" b="1"/>
          </a:p>
        </c:rich>
      </c:tx>
      <c:layout>
        <c:manualLayout>
          <c:xMode val="edge"/>
          <c:yMode val="edge"/>
          <c:x val="0.11669250959014739"/>
          <c:y val="2.627257799671592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2520325203252036E-2"/>
          <c:y val="0.24909344490934449"/>
          <c:w val="0.93495934959349591"/>
          <c:h val="0.6050910877519620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FADE!$D$58</c:f>
              <c:strCache>
                <c:ptCount val="1"/>
                <c:pt idx="0">
                  <c:v>% 1ª preferència</c:v>
                </c:pt>
              </c:strCache>
            </c:strRef>
          </c:tx>
          <c:spPr>
            <a:solidFill>
              <a:srgbClr val="5B9BD5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FADE!$E$57:$G$57</c:f>
              <c:strCache>
                <c:ptCount val="3"/>
                <c:pt idx="0">
                  <c:v>Castellà</c:v>
                </c:pt>
                <c:pt idx="1">
                  <c:v>Valencià</c:v>
                </c:pt>
                <c:pt idx="2">
                  <c:v>Anglés</c:v>
                </c:pt>
              </c:strCache>
            </c:strRef>
          </c:cat>
          <c:val>
            <c:numRef>
              <c:f>FADE!$N$38:$P$38</c:f>
              <c:numCache>
                <c:formatCode>0.0%</c:formatCode>
                <c:ptCount val="3"/>
                <c:pt idx="0">
                  <c:v>0.87037037037037035</c:v>
                </c:pt>
                <c:pt idx="1">
                  <c:v>9.2592592592592587E-2</c:v>
                </c:pt>
                <c:pt idx="2">
                  <c:v>3.7037037037037035E-2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897-4D72-8F81-8ABF8004A401}"/>
            </c:ext>
          </c:extLst>
        </c:ser>
        <c:ser>
          <c:idx val="1"/>
          <c:order val="1"/>
          <c:tx>
            <c:strRef>
              <c:f>FADE!$D$59</c:f>
              <c:strCache>
                <c:ptCount val="1"/>
                <c:pt idx="0">
                  <c:v>% 2ª preferència</c:v>
                </c:pt>
              </c:strCache>
            </c:strRef>
          </c:tx>
          <c:spPr>
            <a:solidFill>
              <a:srgbClr val="ED7D31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FADE!$E$57:$G$57</c:f>
              <c:strCache>
                <c:ptCount val="3"/>
                <c:pt idx="0">
                  <c:v>Castellà</c:v>
                </c:pt>
                <c:pt idx="1">
                  <c:v>Valencià</c:v>
                </c:pt>
                <c:pt idx="2">
                  <c:v>Anglés</c:v>
                </c:pt>
              </c:strCache>
            </c:strRef>
          </c:cat>
          <c:val>
            <c:numRef>
              <c:f>FADE!$Q$38:$S$38</c:f>
              <c:numCache>
                <c:formatCode>0.0%</c:formatCode>
                <c:ptCount val="3"/>
                <c:pt idx="0">
                  <c:v>0.1111111111111111</c:v>
                </c:pt>
                <c:pt idx="1">
                  <c:v>0.29629629629629628</c:v>
                </c:pt>
                <c:pt idx="2">
                  <c:v>0.42592592592592593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897-4D72-8F81-8ABF8004A4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79046495"/>
        <c:axId val="1"/>
      </c:barChart>
      <c:catAx>
        <c:axId val="13790464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out"/>
        <c:minorTickMark val="none"/>
        <c:tickLblPos val="nextTo"/>
        <c:crossAx val="1379046495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5286182111851403"/>
          <c:y val="0.27023104870511871"/>
          <c:w val="0.42236987684231786"/>
          <c:h val="0.2011295139831659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 sz="1200" b="1"/>
              <a:t>MÀSTER</a:t>
            </a:r>
            <a:r>
              <a:rPr lang="ca-ES" sz="1200" b="1" baseline="0"/>
              <a:t> EN GESTIÓ ADMINISTRATIVA</a:t>
            </a:r>
            <a:endParaRPr lang="ca-ES" sz="1200" b="1"/>
          </a:p>
        </c:rich>
      </c:tx>
      <c:layout>
        <c:manualLayout>
          <c:xMode val="edge"/>
          <c:yMode val="edge"/>
          <c:x val="0.2448976377952756"/>
          <c:y val="2.627257799671592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2520325203252036E-2"/>
          <c:y val="0.24909344490934449"/>
          <c:w val="0.93495934959349591"/>
          <c:h val="0.6050910877519620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FADE!$D$58</c:f>
              <c:strCache>
                <c:ptCount val="1"/>
                <c:pt idx="0">
                  <c:v>% 1ª preferència</c:v>
                </c:pt>
              </c:strCache>
            </c:strRef>
          </c:tx>
          <c:spPr>
            <a:solidFill>
              <a:srgbClr val="5B9BD5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FADE!$E$57:$G$57</c:f>
              <c:strCache>
                <c:ptCount val="3"/>
                <c:pt idx="0">
                  <c:v>Castellà</c:v>
                </c:pt>
                <c:pt idx="1">
                  <c:v>Valencià</c:v>
                </c:pt>
                <c:pt idx="2">
                  <c:v>Anglés</c:v>
                </c:pt>
              </c:strCache>
            </c:strRef>
          </c:cat>
          <c:val>
            <c:numRef>
              <c:f>FADE!$N$45:$P$45</c:f>
              <c:numCache>
                <c:formatCode>0.0%</c:formatCode>
                <c:ptCount val="3"/>
                <c:pt idx="0">
                  <c:v>0.92307692307692313</c:v>
                </c:pt>
                <c:pt idx="1">
                  <c:v>5.7692307692307696E-2</c:v>
                </c:pt>
                <c:pt idx="2">
                  <c:v>1.9230769230769232E-2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391-45F2-9ABA-91061745B77F}"/>
            </c:ext>
          </c:extLst>
        </c:ser>
        <c:ser>
          <c:idx val="1"/>
          <c:order val="1"/>
          <c:tx>
            <c:strRef>
              <c:f>FADE!$D$59</c:f>
              <c:strCache>
                <c:ptCount val="1"/>
                <c:pt idx="0">
                  <c:v>% 2ª preferència</c:v>
                </c:pt>
              </c:strCache>
            </c:strRef>
          </c:tx>
          <c:spPr>
            <a:solidFill>
              <a:srgbClr val="ED7D31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FADE!$E$57:$G$57</c:f>
              <c:strCache>
                <c:ptCount val="3"/>
                <c:pt idx="0">
                  <c:v>Castellà</c:v>
                </c:pt>
                <c:pt idx="1">
                  <c:v>Valencià</c:v>
                </c:pt>
                <c:pt idx="2">
                  <c:v>Anglés</c:v>
                </c:pt>
              </c:strCache>
            </c:strRef>
          </c:cat>
          <c:val>
            <c:numRef>
              <c:f>FADE!$Q$45:$S$45</c:f>
              <c:numCache>
                <c:formatCode>0.0%</c:formatCode>
                <c:ptCount val="3"/>
                <c:pt idx="0">
                  <c:v>5.7692307692307696E-2</c:v>
                </c:pt>
                <c:pt idx="1">
                  <c:v>0.15384615384615385</c:v>
                </c:pt>
                <c:pt idx="2">
                  <c:v>0.36538461538461536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391-45F2-9ABA-91061745B7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79022975"/>
        <c:axId val="1"/>
      </c:barChart>
      <c:catAx>
        <c:axId val="13790229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out"/>
        <c:minorTickMark val="none"/>
        <c:tickLblPos val="nextTo"/>
        <c:crossAx val="1379022975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5286182111851403"/>
          <c:y val="0.27023104870511871"/>
          <c:w val="0.42236987684231786"/>
          <c:h val="0.2011295139831659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 sz="105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% de demanda del </a:t>
            </a:r>
            <a:r>
              <a:rPr lang="ca-ES" sz="105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valencià</a:t>
            </a:r>
            <a:r>
              <a:rPr lang="ca-ES" sz="105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 a la Facultat d'Administració i Direcció d'Empreses</a:t>
            </a:r>
            <a:endParaRPr lang="ca-ES" sz="1050"/>
          </a:p>
        </c:rich>
      </c:tx>
      <c:layout>
        <c:manualLayout>
          <c:xMode val="edge"/>
          <c:yMode val="edge"/>
          <c:x val="3.57099828129828E-2"/>
          <c:y val="4.31625277609529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1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>
        <c:manualLayout>
          <c:layoutTarget val="inner"/>
          <c:xMode val="edge"/>
          <c:yMode val="edge"/>
          <c:x val="3.816605155668041E-2"/>
          <c:y val="0.2090051065035029"/>
          <c:w val="0.92366789688663919"/>
          <c:h val="0.6951534033637946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FADE!$N$57</c:f>
              <c:strCache>
                <c:ptCount val="1"/>
                <c:pt idx="0">
                  <c:v>1ª preferència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FADE!$M$59:$M$65</c15:sqref>
                  </c15:fullRef>
                </c:ext>
              </c:extLst>
              <c:f>FADE!$M$60:$M$65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FADE!$O$59:$O$65</c15:sqref>
                  </c15:fullRef>
                </c:ext>
              </c:extLst>
              <c:f>FADE!$O$60:$O$65</c:f>
              <c:numCache>
                <c:formatCode>0.0%</c:formatCode>
                <c:ptCount val="6"/>
                <c:pt idx="0">
                  <c:v>9.3172690763052207E-2</c:v>
                </c:pt>
                <c:pt idx="1">
                  <c:v>9.0170593013809905E-2</c:v>
                </c:pt>
                <c:pt idx="2">
                  <c:v>8.4927314460596787E-2</c:v>
                </c:pt>
                <c:pt idx="3">
                  <c:v>6.7208271787296894E-2</c:v>
                </c:pt>
                <c:pt idx="4">
                  <c:v>5.964653902798233E-2</c:v>
                </c:pt>
                <c:pt idx="5">
                  <c:v>5.4836252856054833E-2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345-4E3B-9E3D-658A3ED8086D}"/>
            </c:ext>
          </c:extLst>
        </c:ser>
        <c:ser>
          <c:idx val="1"/>
          <c:order val="1"/>
          <c:tx>
            <c:strRef>
              <c:f>FADE!$Q$57</c:f>
              <c:strCache>
                <c:ptCount val="1"/>
                <c:pt idx="0">
                  <c:v>2ª preferència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FADE!$M$59:$M$65</c15:sqref>
                  </c15:fullRef>
                </c:ext>
              </c:extLst>
              <c:f>FADE!$M$60:$M$65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FADE!$R$59:$R$65</c15:sqref>
                  </c15:fullRef>
                </c:ext>
              </c:extLst>
              <c:f>FADE!$R$60:$R$65</c:f>
              <c:numCache>
                <c:formatCode>0.0%</c:formatCode>
                <c:ptCount val="6"/>
                <c:pt idx="0">
                  <c:v>0.36144578313253012</c:v>
                </c:pt>
                <c:pt idx="1">
                  <c:v>0.34930950446791226</c:v>
                </c:pt>
                <c:pt idx="2">
                  <c:v>0.34659525631216526</c:v>
                </c:pt>
                <c:pt idx="3">
                  <c:v>0.33604135893648451</c:v>
                </c:pt>
                <c:pt idx="4">
                  <c:v>0.32695139911634757</c:v>
                </c:pt>
                <c:pt idx="5">
                  <c:v>0.32216298552932215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345-4E3B-9E3D-658A3ED8086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127492656"/>
        <c:axId val="2127493136"/>
      </c:barChart>
      <c:catAx>
        <c:axId val="2127492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2127493136"/>
        <c:crosses val="autoZero"/>
        <c:auto val="1"/>
        <c:lblAlgn val="ctr"/>
        <c:lblOffset val="100"/>
        <c:noMultiLvlLbl val="0"/>
      </c:catAx>
      <c:valAx>
        <c:axId val="2127493136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crossAx val="21274926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0105818588041868"/>
          <c:y val="3.7614843108356312E-2"/>
          <c:w val="0.26058479570507614"/>
          <c:h val="0.1475700450459481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 sz="1200"/>
              <a:t>Demanda FADE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8A4A-4A99-BC03-A7937A8BCAE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8A4A-4A99-BC03-A7937A8BCAE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8A4A-4A99-BC03-A7937A8BCAE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FADE!$I$58:$I$60</c:f>
              <c:strCache>
                <c:ptCount val="3"/>
                <c:pt idx="0">
                  <c:v>Valencià 1a opc</c:v>
                </c:pt>
                <c:pt idx="1">
                  <c:v>Valencià 2a opc</c:v>
                </c:pt>
                <c:pt idx="2">
                  <c:v>Altres</c:v>
                </c:pt>
              </c:strCache>
            </c:strRef>
          </c:cat>
          <c:val>
            <c:numRef>
              <c:f>FADE!$J$58:$J$60</c:f>
              <c:numCache>
                <c:formatCode>0.0%</c:formatCode>
                <c:ptCount val="3"/>
                <c:pt idx="0">
                  <c:v>5.4836252856054833E-2</c:v>
                </c:pt>
                <c:pt idx="1">
                  <c:v>0.32216298552932215</c:v>
                </c:pt>
                <c:pt idx="2">
                  <c:v>0.62300076161462292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3B-4AC7-9DA2-B2FF0EB8D7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 sz="1200" b="1"/>
              <a:t>GRAU EN COMUNICACIÓ AUDIOVISUAL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1591297947685612E-2"/>
          <c:y val="0.19170124481327802"/>
          <c:w val="0.89681740410462873"/>
          <c:h val="0.675112664858801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EPSG!$D$99</c:f>
              <c:strCache>
                <c:ptCount val="1"/>
                <c:pt idx="0">
                  <c:v>% 1ª preferència</c:v>
                </c:pt>
              </c:strCache>
            </c:strRef>
          </c:tx>
          <c:spPr>
            <a:solidFill>
              <a:srgbClr val="5B9BD5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EPSG!$E$98:$G$98</c:f>
              <c:strCache>
                <c:ptCount val="3"/>
                <c:pt idx="0">
                  <c:v>Castellà</c:v>
                </c:pt>
                <c:pt idx="1">
                  <c:v>Valencià</c:v>
                </c:pt>
                <c:pt idx="2">
                  <c:v>Anglés</c:v>
                </c:pt>
              </c:strCache>
            </c:strRef>
          </c:cat>
          <c:val>
            <c:numRef>
              <c:f>EPSG!$N$66:$P$66</c:f>
              <c:numCache>
                <c:formatCode>0.0%</c:formatCode>
                <c:ptCount val="3"/>
                <c:pt idx="0">
                  <c:v>0.83196721311475408</c:v>
                </c:pt>
                <c:pt idx="1">
                  <c:v>0.14344262295081966</c:v>
                </c:pt>
                <c:pt idx="2">
                  <c:v>2.4590163934426229E-2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39-434E-8CFF-118D8F931E22}"/>
            </c:ext>
          </c:extLst>
        </c:ser>
        <c:ser>
          <c:idx val="1"/>
          <c:order val="1"/>
          <c:tx>
            <c:strRef>
              <c:f>EPSG!$D$100</c:f>
              <c:strCache>
                <c:ptCount val="1"/>
                <c:pt idx="0">
                  <c:v>% 2ª preferència</c:v>
                </c:pt>
              </c:strCache>
            </c:strRef>
          </c:tx>
          <c:spPr>
            <a:solidFill>
              <a:srgbClr val="ED7D31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EPSG!$E$98:$G$98</c:f>
              <c:strCache>
                <c:ptCount val="3"/>
                <c:pt idx="0">
                  <c:v>Castellà</c:v>
                </c:pt>
                <c:pt idx="1">
                  <c:v>Valencià</c:v>
                </c:pt>
                <c:pt idx="2">
                  <c:v>Anglés</c:v>
                </c:pt>
              </c:strCache>
            </c:strRef>
          </c:cat>
          <c:val>
            <c:numRef>
              <c:f>EPSG!$Q$66:$S$66</c:f>
              <c:numCache>
                <c:formatCode>0.0%</c:formatCode>
                <c:ptCount val="3"/>
                <c:pt idx="0">
                  <c:v>0.13524590163934427</c:v>
                </c:pt>
                <c:pt idx="1">
                  <c:v>0.45491803278688525</c:v>
                </c:pt>
                <c:pt idx="2">
                  <c:v>0.21721311475409835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B39-434E-8CFF-118D8F931E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66777839"/>
        <c:axId val="1"/>
      </c:barChart>
      <c:catAx>
        <c:axId val="2667778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out"/>
        <c:minorTickMark val="none"/>
        <c:tickLblPos val="nextTo"/>
        <c:crossAx val="26677783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52433181767771986"/>
          <c:y val="0.29721677098055055"/>
          <c:w val="0.39689771172969568"/>
          <c:h val="0.15975180025573726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30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b="0" kern="1200" spc="20" baseline="0"/>
  </cs:categoryAxis>
  <cs:chartArea mods="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 cmpd="sng" algn="ctr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  <a:alpha val="33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dk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gradFill>
        <a:gsLst>
          <a:gs pos="100000">
            <a:schemeClr val="lt1">
              <a:lumMod val="95000"/>
            </a:schemeClr>
          </a:gs>
          <a:gs pos="0">
            <a:schemeClr val="lt1"/>
          </a:gs>
        </a:gsLst>
        <a:lin ang="5400000" scaled="0"/>
      </a:gradFill>
    </cs:spPr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dk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2.xml"/><Relationship Id="rId3" Type="http://schemas.openxmlformats.org/officeDocument/2006/relationships/chart" Target="../charts/chart57.xml"/><Relationship Id="rId7" Type="http://schemas.openxmlformats.org/officeDocument/2006/relationships/chart" Target="../charts/chart61.xml"/><Relationship Id="rId2" Type="http://schemas.openxmlformats.org/officeDocument/2006/relationships/chart" Target="../charts/chart56.xml"/><Relationship Id="rId1" Type="http://schemas.openxmlformats.org/officeDocument/2006/relationships/chart" Target="../charts/chart55.xml"/><Relationship Id="rId6" Type="http://schemas.openxmlformats.org/officeDocument/2006/relationships/chart" Target="../charts/chart60.xml"/><Relationship Id="rId5" Type="http://schemas.openxmlformats.org/officeDocument/2006/relationships/chart" Target="../charts/chart59.xml"/><Relationship Id="rId4" Type="http://schemas.openxmlformats.org/officeDocument/2006/relationships/chart" Target="../charts/chart58.xml"/><Relationship Id="rId9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6.xml"/><Relationship Id="rId2" Type="http://schemas.openxmlformats.org/officeDocument/2006/relationships/chart" Target="../charts/chart65.xml"/><Relationship Id="rId1" Type="http://schemas.openxmlformats.org/officeDocument/2006/relationships/chart" Target="../charts/chart64.xml"/><Relationship Id="rId4" Type="http://schemas.openxmlformats.org/officeDocument/2006/relationships/chart" Target="../charts/chart67.xml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0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4" Type="http://schemas.openxmlformats.org/officeDocument/2006/relationships/chart" Target="../charts/chart71.xml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4.xml"/><Relationship Id="rId2" Type="http://schemas.openxmlformats.org/officeDocument/2006/relationships/chart" Target="../charts/chart73.xml"/><Relationship Id="rId1" Type="http://schemas.openxmlformats.org/officeDocument/2006/relationships/chart" Target="../charts/chart72.xml"/></Relationships>
</file>

<file path=xl/drawings/_rels/drawing1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2.xml"/><Relationship Id="rId3" Type="http://schemas.openxmlformats.org/officeDocument/2006/relationships/chart" Target="../charts/chart77.xml"/><Relationship Id="rId7" Type="http://schemas.openxmlformats.org/officeDocument/2006/relationships/chart" Target="../charts/chart81.xml"/><Relationship Id="rId2" Type="http://schemas.openxmlformats.org/officeDocument/2006/relationships/chart" Target="../charts/chart76.xml"/><Relationship Id="rId1" Type="http://schemas.openxmlformats.org/officeDocument/2006/relationships/chart" Target="../charts/chart75.xml"/><Relationship Id="rId6" Type="http://schemas.openxmlformats.org/officeDocument/2006/relationships/chart" Target="../charts/chart80.xml"/><Relationship Id="rId5" Type="http://schemas.openxmlformats.org/officeDocument/2006/relationships/chart" Target="../charts/chart79.xml"/><Relationship Id="rId10" Type="http://schemas.openxmlformats.org/officeDocument/2006/relationships/chart" Target="../charts/chart84.xml"/><Relationship Id="rId4" Type="http://schemas.openxmlformats.org/officeDocument/2006/relationships/chart" Target="../charts/chart78.xml"/><Relationship Id="rId9" Type="http://schemas.openxmlformats.org/officeDocument/2006/relationships/chart" Target="../charts/chart83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2.xml"/><Relationship Id="rId3" Type="http://schemas.openxmlformats.org/officeDocument/2006/relationships/chart" Target="../charts/chart7.xml"/><Relationship Id="rId7" Type="http://schemas.openxmlformats.org/officeDocument/2006/relationships/chart" Target="../charts/chart11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6" Type="http://schemas.openxmlformats.org/officeDocument/2006/relationships/chart" Target="../charts/chart10.xml"/><Relationship Id="rId5" Type="http://schemas.openxmlformats.org/officeDocument/2006/relationships/chart" Target="../charts/chart9.xml"/><Relationship Id="rId4" Type="http://schemas.openxmlformats.org/officeDocument/2006/relationships/chart" Target="../charts/chart8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0.xml"/><Relationship Id="rId3" Type="http://schemas.openxmlformats.org/officeDocument/2006/relationships/chart" Target="../charts/chart15.xml"/><Relationship Id="rId7" Type="http://schemas.openxmlformats.org/officeDocument/2006/relationships/chart" Target="../charts/chart19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Relationship Id="rId6" Type="http://schemas.openxmlformats.org/officeDocument/2006/relationships/chart" Target="../charts/chart18.xml"/><Relationship Id="rId5" Type="http://schemas.openxmlformats.org/officeDocument/2006/relationships/chart" Target="../charts/chart17.xml"/><Relationship Id="rId4" Type="http://schemas.openxmlformats.org/officeDocument/2006/relationships/chart" Target="../charts/chart16.xml"/><Relationship Id="rId9" Type="http://schemas.openxmlformats.org/officeDocument/2006/relationships/chart" Target="../charts/chart21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4.xml"/><Relationship Id="rId2" Type="http://schemas.openxmlformats.org/officeDocument/2006/relationships/chart" Target="../charts/chart23.xml"/><Relationship Id="rId1" Type="http://schemas.openxmlformats.org/officeDocument/2006/relationships/chart" Target="../charts/chart22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7.xml"/><Relationship Id="rId2" Type="http://schemas.openxmlformats.org/officeDocument/2006/relationships/chart" Target="../charts/chart26.xml"/><Relationship Id="rId1" Type="http://schemas.openxmlformats.org/officeDocument/2006/relationships/chart" Target="../charts/chart25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0.xml"/><Relationship Id="rId2" Type="http://schemas.openxmlformats.org/officeDocument/2006/relationships/chart" Target="../charts/chart29.xml"/><Relationship Id="rId1" Type="http://schemas.openxmlformats.org/officeDocument/2006/relationships/chart" Target="../charts/chart28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3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4" Type="http://schemas.openxmlformats.org/officeDocument/2006/relationships/chart" Target="../charts/chart34.xml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2.xml"/><Relationship Id="rId3" Type="http://schemas.openxmlformats.org/officeDocument/2006/relationships/chart" Target="../charts/chart37.xml"/><Relationship Id="rId7" Type="http://schemas.openxmlformats.org/officeDocument/2006/relationships/chart" Target="../charts/chart41.xml"/><Relationship Id="rId2" Type="http://schemas.openxmlformats.org/officeDocument/2006/relationships/chart" Target="../charts/chart36.xml"/><Relationship Id="rId1" Type="http://schemas.openxmlformats.org/officeDocument/2006/relationships/chart" Target="../charts/chart35.xml"/><Relationship Id="rId6" Type="http://schemas.openxmlformats.org/officeDocument/2006/relationships/chart" Target="../charts/chart40.xml"/><Relationship Id="rId5" Type="http://schemas.openxmlformats.org/officeDocument/2006/relationships/chart" Target="../charts/chart39.xml"/><Relationship Id="rId4" Type="http://schemas.openxmlformats.org/officeDocument/2006/relationships/chart" Target="../charts/chart38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0.xml"/><Relationship Id="rId3" Type="http://schemas.openxmlformats.org/officeDocument/2006/relationships/chart" Target="../charts/chart45.xml"/><Relationship Id="rId7" Type="http://schemas.openxmlformats.org/officeDocument/2006/relationships/chart" Target="../charts/chart49.xml"/><Relationship Id="rId12" Type="http://schemas.openxmlformats.org/officeDocument/2006/relationships/chart" Target="../charts/chart54.xml"/><Relationship Id="rId2" Type="http://schemas.openxmlformats.org/officeDocument/2006/relationships/chart" Target="../charts/chart44.xml"/><Relationship Id="rId1" Type="http://schemas.openxmlformats.org/officeDocument/2006/relationships/chart" Target="../charts/chart43.xml"/><Relationship Id="rId6" Type="http://schemas.openxmlformats.org/officeDocument/2006/relationships/chart" Target="../charts/chart48.xml"/><Relationship Id="rId11" Type="http://schemas.openxmlformats.org/officeDocument/2006/relationships/chart" Target="../charts/chart53.xml"/><Relationship Id="rId5" Type="http://schemas.openxmlformats.org/officeDocument/2006/relationships/chart" Target="../charts/chart47.xml"/><Relationship Id="rId10" Type="http://schemas.openxmlformats.org/officeDocument/2006/relationships/chart" Target="../charts/chart52.xml"/><Relationship Id="rId4" Type="http://schemas.openxmlformats.org/officeDocument/2006/relationships/chart" Target="../charts/chart46.xml"/><Relationship Id="rId9" Type="http://schemas.openxmlformats.org/officeDocument/2006/relationships/chart" Target="../charts/chart5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247650</xdr:colOff>
      <xdr:row>1243</xdr:row>
      <xdr:rowOff>0</xdr:rowOff>
    </xdr:from>
    <xdr:to>
      <xdr:col>16</xdr:col>
      <xdr:colOff>19050</xdr:colOff>
      <xdr:row>1259</xdr:row>
      <xdr:rowOff>152400</xdr:rowOff>
    </xdr:to>
    <xdr:graphicFrame macro="">
      <xdr:nvGraphicFramePr>
        <xdr:cNvPr id="14366" name="Gráfico 1">
          <a:extLst>
            <a:ext uri="{FF2B5EF4-FFF2-40B4-BE49-F238E27FC236}">
              <a16:creationId xmlns:a16="http://schemas.microsoft.com/office/drawing/2014/main" id="{00000000-0008-0000-0000-00001E3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185737</xdr:colOff>
      <xdr:row>1260</xdr:row>
      <xdr:rowOff>123825</xdr:rowOff>
    </xdr:from>
    <xdr:to>
      <xdr:col>19</xdr:col>
      <xdr:colOff>300037</xdr:colOff>
      <xdr:row>1277</xdr:row>
      <xdr:rowOff>114300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19</xdr:col>
      <xdr:colOff>1255059</xdr:colOff>
      <xdr:row>1243</xdr:row>
      <xdr:rowOff>123265</xdr:rowOff>
    </xdr:from>
    <xdr:to>
      <xdr:col>19</xdr:col>
      <xdr:colOff>3690738</xdr:colOff>
      <xdr:row>1256</xdr:row>
      <xdr:rowOff>91568</xdr:rowOff>
    </xdr:to>
    <xdr:graphicFrame macro="">
      <xdr:nvGraphicFramePr>
        <xdr:cNvPr id="2" name="Gràfic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194503</xdr:colOff>
      <xdr:row>1277</xdr:row>
      <xdr:rowOff>135750</xdr:rowOff>
    </xdr:from>
    <xdr:to>
      <xdr:col>19</xdr:col>
      <xdr:colOff>306561</xdr:colOff>
      <xdr:row>1294</xdr:row>
      <xdr:rowOff>126225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</xdr:colOff>
      <xdr:row>60</xdr:row>
      <xdr:rowOff>57150</xdr:rowOff>
    </xdr:from>
    <xdr:to>
      <xdr:col>6</xdr:col>
      <xdr:colOff>408214</xdr:colOff>
      <xdr:row>72</xdr:row>
      <xdr:rowOff>104775</xdr:rowOff>
    </xdr:to>
    <xdr:graphicFrame macro="">
      <xdr:nvGraphicFramePr>
        <xdr:cNvPr id="9241" name="Gràfic 2">
          <a:extLst>
            <a:ext uri="{FF2B5EF4-FFF2-40B4-BE49-F238E27FC236}">
              <a16:creationId xmlns:a16="http://schemas.microsoft.com/office/drawing/2014/main" id="{00000000-0008-0000-0B00-0000192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19050</xdr:colOff>
      <xdr:row>65</xdr:row>
      <xdr:rowOff>85725</xdr:rowOff>
    </xdr:from>
    <xdr:to>
      <xdr:col>19</xdr:col>
      <xdr:colOff>0</xdr:colOff>
      <xdr:row>78</xdr:row>
      <xdr:rowOff>104776</xdr:rowOff>
    </xdr:to>
    <xdr:graphicFrame macro="">
      <xdr:nvGraphicFramePr>
        <xdr:cNvPr id="9242" name="Gràfic 2">
          <a:extLst>
            <a:ext uri="{FF2B5EF4-FFF2-40B4-BE49-F238E27FC236}">
              <a16:creationId xmlns:a16="http://schemas.microsoft.com/office/drawing/2014/main" id="{00000000-0008-0000-0B00-00001A2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23</xdr:col>
      <xdr:colOff>0</xdr:colOff>
      <xdr:row>56</xdr:row>
      <xdr:rowOff>85725</xdr:rowOff>
    </xdr:from>
    <xdr:to>
      <xdr:col>25</xdr:col>
      <xdr:colOff>1419225</xdr:colOff>
      <xdr:row>68</xdr:row>
      <xdr:rowOff>47625</xdr:rowOff>
    </xdr:to>
    <xdr:graphicFrame macro="">
      <xdr:nvGraphicFramePr>
        <xdr:cNvPr id="9243" name="Gràfic 2">
          <a:extLst>
            <a:ext uri="{FF2B5EF4-FFF2-40B4-BE49-F238E27FC236}">
              <a16:creationId xmlns:a16="http://schemas.microsoft.com/office/drawing/2014/main" id="{00000000-0008-0000-0B00-00001B2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23</xdr:col>
      <xdr:colOff>0</xdr:colOff>
      <xdr:row>69</xdr:row>
      <xdr:rowOff>0</xdr:rowOff>
    </xdr:from>
    <xdr:to>
      <xdr:col>25</xdr:col>
      <xdr:colOff>1419225</xdr:colOff>
      <xdr:row>80</xdr:row>
      <xdr:rowOff>133350</xdr:rowOff>
    </xdr:to>
    <xdr:graphicFrame macro="">
      <xdr:nvGraphicFramePr>
        <xdr:cNvPr id="9244" name="Gràfic 2">
          <a:extLst>
            <a:ext uri="{FF2B5EF4-FFF2-40B4-BE49-F238E27FC236}">
              <a16:creationId xmlns:a16="http://schemas.microsoft.com/office/drawing/2014/main" id="{00000000-0008-0000-0B00-00001C2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23</xdr:col>
      <xdr:colOff>504825</xdr:colOff>
      <xdr:row>81</xdr:row>
      <xdr:rowOff>0</xdr:rowOff>
    </xdr:from>
    <xdr:to>
      <xdr:col>25</xdr:col>
      <xdr:colOff>1419225</xdr:colOff>
      <xdr:row>92</xdr:row>
      <xdr:rowOff>133350</xdr:rowOff>
    </xdr:to>
    <xdr:graphicFrame macro="">
      <xdr:nvGraphicFramePr>
        <xdr:cNvPr id="9245" name="Gràfic 2">
          <a:extLst>
            <a:ext uri="{FF2B5EF4-FFF2-40B4-BE49-F238E27FC236}">
              <a16:creationId xmlns:a16="http://schemas.microsoft.com/office/drawing/2014/main" id="{00000000-0008-0000-0B00-00001D2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26</xdr:col>
      <xdr:colOff>0</xdr:colOff>
      <xdr:row>57</xdr:row>
      <xdr:rowOff>0</xdr:rowOff>
    </xdr:from>
    <xdr:to>
      <xdr:col>26</xdr:col>
      <xdr:colOff>2638425</xdr:colOff>
      <xdr:row>68</xdr:row>
      <xdr:rowOff>133350</xdr:rowOff>
    </xdr:to>
    <xdr:graphicFrame macro="">
      <xdr:nvGraphicFramePr>
        <xdr:cNvPr id="9246" name="Gràfic 2">
          <a:extLst>
            <a:ext uri="{FF2B5EF4-FFF2-40B4-BE49-F238E27FC236}">
              <a16:creationId xmlns:a16="http://schemas.microsoft.com/office/drawing/2014/main" id="{00000000-0008-0000-0B00-00001E2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26</xdr:col>
      <xdr:colOff>504825</xdr:colOff>
      <xdr:row>81</xdr:row>
      <xdr:rowOff>0</xdr:rowOff>
    </xdr:from>
    <xdr:to>
      <xdr:col>26</xdr:col>
      <xdr:colOff>2638425</xdr:colOff>
      <xdr:row>92</xdr:row>
      <xdr:rowOff>133350</xdr:rowOff>
    </xdr:to>
    <xdr:graphicFrame macro="">
      <xdr:nvGraphicFramePr>
        <xdr:cNvPr id="9247" name="Gràfic 2">
          <a:extLst>
            <a:ext uri="{FF2B5EF4-FFF2-40B4-BE49-F238E27FC236}">
              <a16:creationId xmlns:a16="http://schemas.microsoft.com/office/drawing/2014/main" id="{00000000-0008-0000-0B00-00001F2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26</xdr:col>
      <xdr:colOff>504825</xdr:colOff>
      <xdr:row>69</xdr:row>
      <xdr:rowOff>0</xdr:rowOff>
    </xdr:from>
    <xdr:to>
      <xdr:col>26</xdr:col>
      <xdr:colOff>2638425</xdr:colOff>
      <xdr:row>80</xdr:row>
      <xdr:rowOff>133350</xdr:rowOff>
    </xdr:to>
    <xdr:graphicFrame macro="">
      <xdr:nvGraphicFramePr>
        <xdr:cNvPr id="9248" name="Gràfic 2">
          <a:extLst>
            <a:ext uri="{FF2B5EF4-FFF2-40B4-BE49-F238E27FC236}">
              <a16:creationId xmlns:a16="http://schemas.microsoft.com/office/drawing/2014/main" id="{00000000-0008-0000-0B00-0000202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12</xdr:col>
      <xdr:colOff>0</xdr:colOff>
      <xdr:row>78</xdr:row>
      <xdr:rowOff>0</xdr:rowOff>
    </xdr:from>
    <xdr:to>
      <xdr:col>17</xdr:col>
      <xdr:colOff>408215</xdr:colOff>
      <xdr:row>93</xdr:row>
      <xdr:rowOff>34018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54430</xdr:colOff>
      <xdr:row>70</xdr:row>
      <xdr:rowOff>0</xdr:rowOff>
    </xdr:from>
    <xdr:to>
      <xdr:col>8</xdr:col>
      <xdr:colOff>312966</xdr:colOff>
      <xdr:row>82</xdr:row>
      <xdr:rowOff>95250</xdr:rowOff>
    </xdr:to>
    <xdr:graphicFrame macro="">
      <xdr:nvGraphicFramePr>
        <xdr:cNvPr id="10247" name="Gràfic 2">
          <a:extLst>
            <a:ext uri="{FF2B5EF4-FFF2-40B4-BE49-F238E27FC236}">
              <a16:creationId xmlns:a16="http://schemas.microsoft.com/office/drawing/2014/main" id="{00000000-0008-0000-0C00-0000072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585106</xdr:colOff>
      <xdr:row>75</xdr:row>
      <xdr:rowOff>131990</xdr:rowOff>
    </xdr:from>
    <xdr:to>
      <xdr:col>18</xdr:col>
      <xdr:colOff>563335</xdr:colOff>
      <xdr:row>88</xdr:row>
      <xdr:rowOff>122464</xdr:rowOff>
    </xdr:to>
    <xdr:graphicFrame macro="">
      <xdr:nvGraphicFramePr>
        <xdr:cNvPr id="10248" name="Gràfic 2">
          <a:extLst>
            <a:ext uri="{FF2B5EF4-FFF2-40B4-BE49-F238E27FC236}">
              <a16:creationId xmlns:a16="http://schemas.microsoft.com/office/drawing/2014/main" id="{00000000-0008-0000-0C00-0000082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0</xdr:colOff>
      <xdr:row>84</xdr:row>
      <xdr:rowOff>0</xdr:rowOff>
    </xdr:from>
    <xdr:to>
      <xdr:col>10</xdr:col>
      <xdr:colOff>285750</xdr:colOff>
      <xdr:row>100</xdr:row>
      <xdr:rowOff>130629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0</xdr:colOff>
      <xdr:row>90</xdr:row>
      <xdr:rowOff>0</xdr:rowOff>
    </xdr:from>
    <xdr:to>
      <xdr:col>17</xdr:col>
      <xdr:colOff>585107</xdr:colOff>
      <xdr:row>105</xdr:row>
      <xdr:rowOff>16419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97</xdr:row>
      <xdr:rowOff>0</xdr:rowOff>
    </xdr:from>
    <xdr:to>
      <xdr:col>6</xdr:col>
      <xdr:colOff>585107</xdr:colOff>
      <xdr:row>111</xdr:row>
      <xdr:rowOff>0</xdr:rowOff>
    </xdr:to>
    <xdr:graphicFrame macro="">
      <xdr:nvGraphicFramePr>
        <xdr:cNvPr id="11271" name="Gràfic 2">
          <a:extLst>
            <a:ext uri="{FF2B5EF4-FFF2-40B4-BE49-F238E27FC236}">
              <a16:creationId xmlns:a16="http://schemas.microsoft.com/office/drawing/2014/main" id="{00000000-0008-0000-0D00-0000072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5442</xdr:colOff>
      <xdr:row>102</xdr:row>
      <xdr:rowOff>58510</xdr:rowOff>
    </xdr:from>
    <xdr:to>
      <xdr:col>18</xdr:col>
      <xdr:colOff>598713</xdr:colOff>
      <xdr:row>115</xdr:row>
      <xdr:rowOff>77560</xdr:rowOff>
    </xdr:to>
    <xdr:graphicFrame macro="">
      <xdr:nvGraphicFramePr>
        <xdr:cNvPr id="11272" name="Gràfic 2">
          <a:extLst>
            <a:ext uri="{FF2B5EF4-FFF2-40B4-BE49-F238E27FC236}">
              <a16:creationId xmlns:a16="http://schemas.microsoft.com/office/drawing/2014/main" id="{00000000-0008-0000-0D00-0000082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23</xdr:col>
      <xdr:colOff>0</xdr:colOff>
      <xdr:row>101</xdr:row>
      <xdr:rowOff>0</xdr:rowOff>
    </xdr:from>
    <xdr:to>
      <xdr:col>28</xdr:col>
      <xdr:colOff>586468</xdr:colOff>
      <xdr:row>115</xdr:row>
      <xdr:rowOff>123825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0</xdr:colOff>
      <xdr:row>119</xdr:row>
      <xdr:rowOff>0</xdr:rowOff>
    </xdr:from>
    <xdr:to>
      <xdr:col>17</xdr:col>
      <xdr:colOff>585107</xdr:colOff>
      <xdr:row>134</xdr:row>
      <xdr:rowOff>16419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</xdr:colOff>
      <xdr:row>166</xdr:row>
      <xdr:rowOff>0</xdr:rowOff>
    </xdr:from>
    <xdr:to>
      <xdr:col>7</xdr:col>
      <xdr:colOff>367393</xdr:colOff>
      <xdr:row>181</xdr:row>
      <xdr:rowOff>0</xdr:rowOff>
    </xdr:to>
    <xdr:graphicFrame macro="">
      <xdr:nvGraphicFramePr>
        <xdr:cNvPr id="12295" name="Gràfic 2">
          <a:extLst>
            <a:ext uri="{FF2B5EF4-FFF2-40B4-BE49-F238E27FC236}">
              <a16:creationId xmlns:a16="http://schemas.microsoft.com/office/drawing/2014/main" id="{00000000-0008-0000-0E00-0000073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5443</xdr:colOff>
      <xdr:row>172</xdr:row>
      <xdr:rowOff>2721</xdr:rowOff>
    </xdr:from>
    <xdr:to>
      <xdr:col>18</xdr:col>
      <xdr:colOff>598714</xdr:colOff>
      <xdr:row>185</xdr:row>
      <xdr:rowOff>31296</xdr:rowOff>
    </xdr:to>
    <xdr:graphicFrame macro="">
      <xdr:nvGraphicFramePr>
        <xdr:cNvPr id="12296" name="Gràfic 2">
          <a:extLst>
            <a:ext uri="{FF2B5EF4-FFF2-40B4-BE49-F238E27FC236}">
              <a16:creationId xmlns:a16="http://schemas.microsoft.com/office/drawing/2014/main" id="{00000000-0008-0000-0E00-0000083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23</xdr:col>
      <xdr:colOff>176893</xdr:colOff>
      <xdr:row>170</xdr:row>
      <xdr:rowOff>54430</xdr:rowOff>
    </xdr:from>
    <xdr:to>
      <xdr:col>29</xdr:col>
      <xdr:colOff>163286</xdr:colOff>
      <xdr:row>185</xdr:row>
      <xdr:rowOff>81644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224118</xdr:colOff>
      <xdr:row>59</xdr:row>
      <xdr:rowOff>145677</xdr:rowOff>
    </xdr:from>
    <xdr:to>
      <xdr:col>4</xdr:col>
      <xdr:colOff>537882</xdr:colOff>
      <xdr:row>73</xdr:row>
      <xdr:rowOff>155202</xdr:rowOff>
    </xdr:to>
    <xdr:graphicFrame macro="">
      <xdr:nvGraphicFramePr>
        <xdr:cNvPr id="13337" name="Gràfic 2">
          <a:extLst>
            <a:ext uri="{FF2B5EF4-FFF2-40B4-BE49-F238E27FC236}">
              <a16:creationId xmlns:a16="http://schemas.microsoft.com/office/drawing/2014/main" id="{00000000-0008-0000-0F00-0000193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600075</xdr:colOff>
      <xdr:row>65</xdr:row>
      <xdr:rowOff>57150</xdr:rowOff>
    </xdr:from>
    <xdr:to>
      <xdr:col>18</xdr:col>
      <xdr:colOff>581025</xdr:colOff>
      <xdr:row>78</xdr:row>
      <xdr:rowOff>76200</xdr:rowOff>
    </xdr:to>
    <xdr:graphicFrame macro="">
      <xdr:nvGraphicFramePr>
        <xdr:cNvPr id="13338" name="Gràfic 2">
          <a:extLst>
            <a:ext uri="{FF2B5EF4-FFF2-40B4-BE49-F238E27FC236}">
              <a16:creationId xmlns:a16="http://schemas.microsoft.com/office/drawing/2014/main" id="{00000000-0008-0000-0F00-00001A3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23</xdr:col>
      <xdr:colOff>0</xdr:colOff>
      <xdr:row>56</xdr:row>
      <xdr:rowOff>0</xdr:rowOff>
    </xdr:from>
    <xdr:to>
      <xdr:col>27</xdr:col>
      <xdr:colOff>38100</xdr:colOff>
      <xdr:row>67</xdr:row>
      <xdr:rowOff>152400</xdr:rowOff>
    </xdr:to>
    <xdr:graphicFrame macro="">
      <xdr:nvGraphicFramePr>
        <xdr:cNvPr id="13339" name="Gràfic 2">
          <a:extLst>
            <a:ext uri="{FF2B5EF4-FFF2-40B4-BE49-F238E27FC236}">
              <a16:creationId xmlns:a16="http://schemas.microsoft.com/office/drawing/2014/main" id="{00000000-0008-0000-0F00-00001B3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23</xdr:col>
      <xdr:colOff>0</xdr:colOff>
      <xdr:row>69</xdr:row>
      <xdr:rowOff>0</xdr:rowOff>
    </xdr:from>
    <xdr:to>
      <xdr:col>27</xdr:col>
      <xdr:colOff>38100</xdr:colOff>
      <xdr:row>80</xdr:row>
      <xdr:rowOff>152400</xdr:rowOff>
    </xdr:to>
    <xdr:graphicFrame macro="">
      <xdr:nvGraphicFramePr>
        <xdr:cNvPr id="13340" name="Gràfic 2">
          <a:extLst>
            <a:ext uri="{FF2B5EF4-FFF2-40B4-BE49-F238E27FC236}">
              <a16:creationId xmlns:a16="http://schemas.microsoft.com/office/drawing/2014/main" id="{00000000-0008-0000-0F00-00001C3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23</xdr:col>
      <xdr:colOff>0</xdr:colOff>
      <xdr:row>82</xdr:row>
      <xdr:rowOff>0</xdr:rowOff>
    </xdr:from>
    <xdr:to>
      <xdr:col>27</xdr:col>
      <xdr:colOff>38100</xdr:colOff>
      <xdr:row>93</xdr:row>
      <xdr:rowOff>152400</xdr:rowOff>
    </xdr:to>
    <xdr:graphicFrame macro="">
      <xdr:nvGraphicFramePr>
        <xdr:cNvPr id="13341" name="Gràfic 2">
          <a:extLst>
            <a:ext uri="{FF2B5EF4-FFF2-40B4-BE49-F238E27FC236}">
              <a16:creationId xmlns:a16="http://schemas.microsoft.com/office/drawing/2014/main" id="{00000000-0008-0000-0F00-00001D3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28</xdr:col>
      <xdr:colOff>0</xdr:colOff>
      <xdr:row>82</xdr:row>
      <xdr:rowOff>0</xdr:rowOff>
    </xdr:from>
    <xdr:to>
      <xdr:col>32</xdr:col>
      <xdr:colOff>38100</xdr:colOff>
      <xdr:row>93</xdr:row>
      <xdr:rowOff>152400</xdr:rowOff>
    </xdr:to>
    <xdr:graphicFrame macro="">
      <xdr:nvGraphicFramePr>
        <xdr:cNvPr id="13342" name="Gràfic 2">
          <a:extLst>
            <a:ext uri="{FF2B5EF4-FFF2-40B4-BE49-F238E27FC236}">
              <a16:creationId xmlns:a16="http://schemas.microsoft.com/office/drawing/2014/main" id="{00000000-0008-0000-0F00-00001E3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28</xdr:col>
      <xdr:colOff>0</xdr:colOff>
      <xdr:row>69</xdr:row>
      <xdr:rowOff>0</xdr:rowOff>
    </xdr:from>
    <xdr:to>
      <xdr:col>32</xdr:col>
      <xdr:colOff>38100</xdr:colOff>
      <xdr:row>80</xdr:row>
      <xdr:rowOff>152400</xdr:rowOff>
    </xdr:to>
    <xdr:graphicFrame macro="">
      <xdr:nvGraphicFramePr>
        <xdr:cNvPr id="13343" name="Gràfic 2">
          <a:extLst>
            <a:ext uri="{FF2B5EF4-FFF2-40B4-BE49-F238E27FC236}">
              <a16:creationId xmlns:a16="http://schemas.microsoft.com/office/drawing/2014/main" id="{00000000-0008-0000-0F00-00001F3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28</xdr:col>
      <xdr:colOff>0</xdr:colOff>
      <xdr:row>56</xdr:row>
      <xdr:rowOff>0</xdr:rowOff>
    </xdr:from>
    <xdr:to>
      <xdr:col>32</xdr:col>
      <xdr:colOff>38100</xdr:colOff>
      <xdr:row>67</xdr:row>
      <xdr:rowOff>152400</xdr:rowOff>
    </xdr:to>
    <xdr:graphicFrame macro="">
      <xdr:nvGraphicFramePr>
        <xdr:cNvPr id="13344" name="Gràfic 2">
          <a:extLst>
            <a:ext uri="{FF2B5EF4-FFF2-40B4-BE49-F238E27FC236}">
              <a16:creationId xmlns:a16="http://schemas.microsoft.com/office/drawing/2014/main" id="{00000000-0008-0000-0F00-0000203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13</xdr:col>
      <xdr:colOff>0</xdr:colOff>
      <xdr:row>80</xdr:row>
      <xdr:rowOff>0</xdr:rowOff>
    </xdr:from>
    <xdr:to>
      <xdr:col>19</xdr:col>
      <xdr:colOff>2721</xdr:colOff>
      <xdr:row>95</xdr:row>
      <xdr:rowOff>47625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5</xdr:col>
      <xdr:colOff>16809</xdr:colOff>
      <xdr:row>59</xdr:row>
      <xdr:rowOff>152400</xdr:rowOff>
    </xdr:from>
    <xdr:to>
      <xdr:col>8</xdr:col>
      <xdr:colOff>593912</xdr:colOff>
      <xdr:row>74</xdr:row>
      <xdr:rowOff>11206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75E2534D-7A68-C017-FF1C-E09EAF64B8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101</xdr:row>
      <xdr:rowOff>1</xdr:rowOff>
    </xdr:from>
    <xdr:to>
      <xdr:col>6</xdr:col>
      <xdr:colOff>598714</xdr:colOff>
      <xdr:row>113</xdr:row>
      <xdr:rowOff>108858</xdr:rowOff>
    </xdr:to>
    <xdr:graphicFrame macro="">
      <xdr:nvGraphicFramePr>
        <xdr:cNvPr id="1046" name="Gràfic 3">
          <a:extLst>
            <a:ext uri="{FF2B5EF4-FFF2-40B4-BE49-F238E27FC236}">
              <a16:creationId xmlns:a16="http://schemas.microsoft.com/office/drawing/2014/main" id="{00000000-0008-0000-0100-000016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104775</xdr:colOff>
      <xdr:row>114</xdr:row>
      <xdr:rowOff>2722</xdr:rowOff>
    </xdr:from>
    <xdr:to>
      <xdr:col>11</xdr:col>
      <xdr:colOff>83004</xdr:colOff>
      <xdr:row>127</xdr:row>
      <xdr:rowOff>59872</xdr:rowOff>
    </xdr:to>
    <xdr:graphicFrame macro="">
      <xdr:nvGraphicFramePr>
        <xdr:cNvPr id="1047" name="Gràfic 2">
          <a:extLst>
            <a:ext uri="{FF2B5EF4-FFF2-40B4-BE49-F238E27FC236}">
              <a16:creationId xmlns:a16="http://schemas.microsoft.com/office/drawing/2014/main" id="{00000000-0008-0000-0100-000017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23</xdr:col>
      <xdr:colOff>0</xdr:colOff>
      <xdr:row>97</xdr:row>
      <xdr:rowOff>0</xdr:rowOff>
    </xdr:from>
    <xdr:to>
      <xdr:col>27</xdr:col>
      <xdr:colOff>257175</xdr:colOff>
      <xdr:row>108</xdr:row>
      <xdr:rowOff>57150</xdr:rowOff>
    </xdr:to>
    <xdr:graphicFrame macro="">
      <xdr:nvGraphicFramePr>
        <xdr:cNvPr id="1048" name="Gràfic 3">
          <a:extLst>
            <a:ext uri="{FF2B5EF4-FFF2-40B4-BE49-F238E27FC236}">
              <a16:creationId xmlns:a16="http://schemas.microsoft.com/office/drawing/2014/main" id="{00000000-0008-0000-0100-000018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23</xdr:col>
      <xdr:colOff>0</xdr:colOff>
      <xdr:row>109</xdr:row>
      <xdr:rowOff>0</xdr:rowOff>
    </xdr:from>
    <xdr:to>
      <xdr:col>27</xdr:col>
      <xdr:colOff>257175</xdr:colOff>
      <xdr:row>120</xdr:row>
      <xdr:rowOff>57150</xdr:rowOff>
    </xdr:to>
    <xdr:graphicFrame macro="">
      <xdr:nvGraphicFramePr>
        <xdr:cNvPr id="1049" name="Gràfic 3">
          <a:extLst>
            <a:ext uri="{FF2B5EF4-FFF2-40B4-BE49-F238E27FC236}">
              <a16:creationId xmlns:a16="http://schemas.microsoft.com/office/drawing/2014/main" id="{00000000-0008-0000-0100-000019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23</xdr:col>
      <xdr:colOff>0</xdr:colOff>
      <xdr:row>121</xdr:row>
      <xdr:rowOff>0</xdr:rowOff>
    </xdr:from>
    <xdr:to>
      <xdr:col>27</xdr:col>
      <xdr:colOff>257175</xdr:colOff>
      <xdr:row>132</xdr:row>
      <xdr:rowOff>57150</xdr:rowOff>
    </xdr:to>
    <xdr:graphicFrame macro="">
      <xdr:nvGraphicFramePr>
        <xdr:cNvPr id="1050" name="Gràfic 3">
          <a:extLst>
            <a:ext uri="{FF2B5EF4-FFF2-40B4-BE49-F238E27FC236}">
              <a16:creationId xmlns:a16="http://schemas.microsoft.com/office/drawing/2014/main" id="{00000000-0008-0000-0100-00001A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28</xdr:col>
      <xdr:colOff>0</xdr:colOff>
      <xdr:row>97</xdr:row>
      <xdr:rowOff>0</xdr:rowOff>
    </xdr:from>
    <xdr:to>
      <xdr:col>32</xdr:col>
      <xdr:colOff>257175</xdr:colOff>
      <xdr:row>108</xdr:row>
      <xdr:rowOff>57150</xdr:rowOff>
    </xdr:to>
    <xdr:graphicFrame macro="">
      <xdr:nvGraphicFramePr>
        <xdr:cNvPr id="1051" name="Gràfic 3">
          <a:extLst>
            <a:ext uri="{FF2B5EF4-FFF2-40B4-BE49-F238E27FC236}">
              <a16:creationId xmlns:a16="http://schemas.microsoft.com/office/drawing/2014/main" id="{00000000-0008-0000-0100-00001B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28</xdr:col>
      <xdr:colOff>0</xdr:colOff>
      <xdr:row>109</xdr:row>
      <xdr:rowOff>0</xdr:rowOff>
    </xdr:from>
    <xdr:to>
      <xdr:col>32</xdr:col>
      <xdr:colOff>257175</xdr:colOff>
      <xdr:row>120</xdr:row>
      <xdr:rowOff>57150</xdr:rowOff>
    </xdr:to>
    <xdr:graphicFrame macro="">
      <xdr:nvGraphicFramePr>
        <xdr:cNvPr id="1052" name="Gràfic 3">
          <a:extLst>
            <a:ext uri="{FF2B5EF4-FFF2-40B4-BE49-F238E27FC236}">
              <a16:creationId xmlns:a16="http://schemas.microsoft.com/office/drawing/2014/main" id="{00000000-0008-0000-0100-00001C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</xdr:col>
      <xdr:colOff>163286</xdr:colOff>
      <xdr:row>112</xdr:row>
      <xdr:rowOff>131989</xdr:rowOff>
    </xdr:from>
    <xdr:to>
      <xdr:col>20</xdr:col>
      <xdr:colOff>95250</xdr:colOff>
      <xdr:row>129</xdr:row>
      <xdr:rowOff>99332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112</xdr:row>
      <xdr:rowOff>0</xdr:rowOff>
    </xdr:from>
    <xdr:to>
      <xdr:col>7</xdr:col>
      <xdr:colOff>409575</xdr:colOff>
      <xdr:row>126</xdr:row>
      <xdr:rowOff>19050</xdr:rowOff>
    </xdr:to>
    <xdr:graphicFrame macro="">
      <xdr:nvGraphicFramePr>
        <xdr:cNvPr id="2073" name="Gràfic 2">
          <a:extLst>
            <a:ext uri="{FF2B5EF4-FFF2-40B4-BE49-F238E27FC236}">
              <a16:creationId xmlns:a16="http://schemas.microsoft.com/office/drawing/2014/main" id="{00000000-0008-0000-0200-000019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9525</xdr:colOff>
      <xdr:row>117</xdr:row>
      <xdr:rowOff>19050</xdr:rowOff>
    </xdr:from>
    <xdr:to>
      <xdr:col>19</xdr:col>
      <xdr:colOff>314325</xdr:colOff>
      <xdr:row>134</xdr:row>
      <xdr:rowOff>9525</xdr:rowOff>
    </xdr:to>
    <xdr:graphicFrame macro="">
      <xdr:nvGraphicFramePr>
        <xdr:cNvPr id="2074" name="Gràfic 2">
          <a:extLst>
            <a:ext uri="{FF2B5EF4-FFF2-40B4-BE49-F238E27FC236}">
              <a16:creationId xmlns:a16="http://schemas.microsoft.com/office/drawing/2014/main" id="{00000000-0008-0000-0200-00001A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27</xdr:col>
      <xdr:colOff>557893</xdr:colOff>
      <xdr:row>80</xdr:row>
      <xdr:rowOff>13607</xdr:rowOff>
    </xdr:from>
    <xdr:to>
      <xdr:col>32</xdr:col>
      <xdr:colOff>355147</xdr:colOff>
      <xdr:row>91</xdr:row>
      <xdr:rowOff>13607</xdr:rowOff>
    </xdr:to>
    <xdr:graphicFrame macro="">
      <xdr:nvGraphicFramePr>
        <xdr:cNvPr id="2075" name="Gràfic 2">
          <a:extLst>
            <a:ext uri="{FF2B5EF4-FFF2-40B4-BE49-F238E27FC236}">
              <a16:creationId xmlns:a16="http://schemas.microsoft.com/office/drawing/2014/main" id="{00000000-0008-0000-0200-00001B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27</xdr:col>
      <xdr:colOff>598714</xdr:colOff>
      <xdr:row>115</xdr:row>
      <xdr:rowOff>68035</xdr:rowOff>
    </xdr:from>
    <xdr:to>
      <xdr:col>32</xdr:col>
      <xdr:colOff>395968</xdr:colOff>
      <xdr:row>126</xdr:row>
      <xdr:rowOff>68035</xdr:rowOff>
    </xdr:to>
    <xdr:graphicFrame macro="">
      <xdr:nvGraphicFramePr>
        <xdr:cNvPr id="2076" name="Gràfic 2">
          <a:extLst>
            <a:ext uri="{FF2B5EF4-FFF2-40B4-BE49-F238E27FC236}">
              <a16:creationId xmlns:a16="http://schemas.microsoft.com/office/drawing/2014/main" id="{00000000-0008-0000-0200-00001C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28</xdr:col>
      <xdr:colOff>0</xdr:colOff>
      <xdr:row>127</xdr:row>
      <xdr:rowOff>40822</xdr:rowOff>
    </xdr:from>
    <xdr:to>
      <xdr:col>32</xdr:col>
      <xdr:colOff>409575</xdr:colOff>
      <xdr:row>138</xdr:row>
      <xdr:rowOff>40822</xdr:rowOff>
    </xdr:to>
    <xdr:graphicFrame macro="">
      <xdr:nvGraphicFramePr>
        <xdr:cNvPr id="2077" name="Gràfic 2">
          <a:extLst>
            <a:ext uri="{FF2B5EF4-FFF2-40B4-BE49-F238E27FC236}">
              <a16:creationId xmlns:a16="http://schemas.microsoft.com/office/drawing/2014/main" id="{00000000-0008-0000-0200-00001D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28</xdr:col>
      <xdr:colOff>13607</xdr:colOff>
      <xdr:row>138</xdr:row>
      <xdr:rowOff>95251</xdr:rowOff>
    </xdr:from>
    <xdr:to>
      <xdr:col>32</xdr:col>
      <xdr:colOff>423182</xdr:colOff>
      <xdr:row>149</xdr:row>
      <xdr:rowOff>95250</xdr:rowOff>
    </xdr:to>
    <xdr:graphicFrame macro="">
      <xdr:nvGraphicFramePr>
        <xdr:cNvPr id="2078" name="Gràfic 2">
          <a:extLst>
            <a:ext uri="{FF2B5EF4-FFF2-40B4-BE49-F238E27FC236}">
              <a16:creationId xmlns:a16="http://schemas.microsoft.com/office/drawing/2014/main" id="{00000000-0008-0000-0200-00001E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28</xdr:col>
      <xdr:colOff>0</xdr:colOff>
      <xdr:row>92</xdr:row>
      <xdr:rowOff>0</xdr:rowOff>
    </xdr:from>
    <xdr:to>
      <xdr:col>32</xdr:col>
      <xdr:colOff>390525</xdr:colOff>
      <xdr:row>103</xdr:row>
      <xdr:rowOff>0</xdr:rowOff>
    </xdr:to>
    <xdr:graphicFrame macro="">
      <xdr:nvGraphicFramePr>
        <xdr:cNvPr id="2079" name="Gràfic 2">
          <a:extLst>
            <a:ext uri="{FF2B5EF4-FFF2-40B4-BE49-F238E27FC236}">
              <a16:creationId xmlns:a16="http://schemas.microsoft.com/office/drawing/2014/main" id="{00000000-0008-0000-0200-00001F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28</xdr:col>
      <xdr:colOff>0</xdr:colOff>
      <xdr:row>104</xdr:row>
      <xdr:rowOff>0</xdr:rowOff>
    </xdr:from>
    <xdr:to>
      <xdr:col>32</xdr:col>
      <xdr:colOff>390525</xdr:colOff>
      <xdr:row>115</xdr:row>
      <xdr:rowOff>0</xdr:rowOff>
    </xdr:to>
    <xdr:graphicFrame macro="">
      <xdr:nvGraphicFramePr>
        <xdr:cNvPr id="2080" name="Gràfic 2">
          <a:extLst>
            <a:ext uri="{FF2B5EF4-FFF2-40B4-BE49-F238E27FC236}">
              <a16:creationId xmlns:a16="http://schemas.microsoft.com/office/drawing/2014/main" id="{00000000-0008-0000-0200-000020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12</xdr:col>
      <xdr:colOff>0</xdr:colOff>
      <xdr:row>135</xdr:row>
      <xdr:rowOff>0</xdr:rowOff>
    </xdr:from>
    <xdr:to>
      <xdr:col>19</xdr:col>
      <xdr:colOff>285750</xdr:colOff>
      <xdr:row>151</xdr:row>
      <xdr:rowOff>130629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38</xdr:row>
      <xdr:rowOff>0</xdr:rowOff>
    </xdr:from>
    <xdr:to>
      <xdr:col>6</xdr:col>
      <xdr:colOff>503464</xdr:colOff>
      <xdr:row>51</xdr:row>
      <xdr:rowOff>81643</xdr:rowOff>
    </xdr:to>
    <xdr:graphicFrame macro="">
      <xdr:nvGraphicFramePr>
        <xdr:cNvPr id="3082" name="Gràfic 5">
          <a:extLst>
            <a:ext uri="{FF2B5EF4-FFF2-40B4-BE49-F238E27FC236}">
              <a16:creationId xmlns:a16="http://schemas.microsoft.com/office/drawing/2014/main" id="{00000000-0008-0000-0500-00000A0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23</xdr:col>
      <xdr:colOff>272143</xdr:colOff>
      <xdr:row>45</xdr:row>
      <xdr:rowOff>0</xdr:rowOff>
    </xdr:from>
    <xdr:to>
      <xdr:col>30</xdr:col>
      <xdr:colOff>557893</xdr:colOff>
      <xdr:row>58</xdr:row>
      <xdr:rowOff>42182</xdr:rowOff>
    </xdr:to>
    <xdr:graphicFrame macro="">
      <xdr:nvGraphicFramePr>
        <xdr:cNvPr id="3084" name="Gràfic 5">
          <a:extLst>
            <a:ext uri="{FF2B5EF4-FFF2-40B4-BE49-F238E27FC236}">
              <a16:creationId xmlns:a16="http://schemas.microsoft.com/office/drawing/2014/main" id="{00000000-0008-0000-0500-00000C0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13607</xdr:colOff>
      <xdr:row>61</xdr:row>
      <xdr:rowOff>136072</xdr:rowOff>
    </xdr:from>
    <xdr:to>
      <xdr:col>26</xdr:col>
      <xdr:colOff>598714</xdr:colOff>
      <xdr:row>76</xdr:row>
      <xdr:rowOff>149679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</xdr:colOff>
      <xdr:row>34</xdr:row>
      <xdr:rowOff>9525</xdr:rowOff>
    </xdr:from>
    <xdr:to>
      <xdr:col>7</xdr:col>
      <xdr:colOff>168088</xdr:colOff>
      <xdr:row>49</xdr:row>
      <xdr:rowOff>0</xdr:rowOff>
    </xdr:to>
    <xdr:graphicFrame macro="">
      <xdr:nvGraphicFramePr>
        <xdr:cNvPr id="4103" name="Gràfic 2">
          <a:extLst>
            <a:ext uri="{FF2B5EF4-FFF2-40B4-BE49-F238E27FC236}">
              <a16:creationId xmlns:a16="http://schemas.microsoft.com/office/drawing/2014/main" id="{00000000-0008-0000-0600-000007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23</xdr:col>
      <xdr:colOff>0</xdr:colOff>
      <xdr:row>30</xdr:row>
      <xdr:rowOff>0</xdr:rowOff>
    </xdr:from>
    <xdr:to>
      <xdr:col>30</xdr:col>
      <xdr:colOff>304800</xdr:colOff>
      <xdr:row>43</xdr:row>
      <xdr:rowOff>0</xdr:rowOff>
    </xdr:to>
    <xdr:graphicFrame macro="">
      <xdr:nvGraphicFramePr>
        <xdr:cNvPr id="4104" name="Gràfic 3">
          <a:extLst>
            <a:ext uri="{FF2B5EF4-FFF2-40B4-BE49-F238E27FC236}">
              <a16:creationId xmlns:a16="http://schemas.microsoft.com/office/drawing/2014/main" id="{00000000-0008-0000-0600-000008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0</xdr:colOff>
      <xdr:row>41</xdr:row>
      <xdr:rowOff>0</xdr:rowOff>
    </xdr:from>
    <xdr:to>
      <xdr:col>18</xdr:col>
      <xdr:colOff>16008</xdr:colOff>
      <xdr:row>56</xdr:row>
      <xdr:rowOff>112469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104</xdr:row>
      <xdr:rowOff>0</xdr:rowOff>
    </xdr:from>
    <xdr:to>
      <xdr:col>8</xdr:col>
      <xdr:colOff>0</xdr:colOff>
      <xdr:row>118</xdr:row>
      <xdr:rowOff>142875</xdr:rowOff>
    </xdr:to>
    <xdr:graphicFrame macro="">
      <xdr:nvGraphicFramePr>
        <xdr:cNvPr id="5127" name="Gràfic 5">
          <a:extLst>
            <a:ext uri="{FF2B5EF4-FFF2-40B4-BE49-F238E27FC236}">
              <a16:creationId xmlns:a16="http://schemas.microsoft.com/office/drawing/2014/main" id="{00000000-0008-0000-0700-0000071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0</xdr:colOff>
      <xdr:row>107</xdr:row>
      <xdr:rowOff>133350</xdr:rowOff>
    </xdr:from>
    <xdr:to>
      <xdr:col>19</xdr:col>
      <xdr:colOff>304800</xdr:colOff>
      <xdr:row>121</xdr:row>
      <xdr:rowOff>0</xdr:rowOff>
    </xdr:to>
    <xdr:graphicFrame macro="">
      <xdr:nvGraphicFramePr>
        <xdr:cNvPr id="5128" name="Gràfic 2">
          <a:extLst>
            <a:ext uri="{FF2B5EF4-FFF2-40B4-BE49-F238E27FC236}">
              <a16:creationId xmlns:a16="http://schemas.microsoft.com/office/drawing/2014/main" id="{00000000-0008-0000-0700-0000081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0</xdr:colOff>
      <xdr:row>122</xdr:row>
      <xdr:rowOff>0</xdr:rowOff>
    </xdr:from>
    <xdr:to>
      <xdr:col>18</xdr:col>
      <xdr:colOff>16008</xdr:colOff>
      <xdr:row>137</xdr:row>
      <xdr:rowOff>112470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581025</xdr:colOff>
      <xdr:row>51</xdr:row>
      <xdr:rowOff>152400</xdr:rowOff>
    </xdr:from>
    <xdr:to>
      <xdr:col>7</xdr:col>
      <xdr:colOff>0</xdr:colOff>
      <xdr:row>66</xdr:row>
      <xdr:rowOff>0</xdr:rowOff>
    </xdr:to>
    <xdr:graphicFrame macro="">
      <xdr:nvGraphicFramePr>
        <xdr:cNvPr id="6151" name="Gràfic 1">
          <a:extLst>
            <a:ext uri="{FF2B5EF4-FFF2-40B4-BE49-F238E27FC236}">
              <a16:creationId xmlns:a16="http://schemas.microsoft.com/office/drawing/2014/main" id="{00000000-0008-0000-0800-0000071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9525</xdr:colOff>
      <xdr:row>57</xdr:row>
      <xdr:rowOff>76200</xdr:rowOff>
    </xdr:from>
    <xdr:to>
      <xdr:col>19</xdr:col>
      <xdr:colOff>314325</xdr:colOff>
      <xdr:row>70</xdr:row>
      <xdr:rowOff>104775</xdr:rowOff>
    </xdr:to>
    <xdr:graphicFrame macro="">
      <xdr:nvGraphicFramePr>
        <xdr:cNvPr id="6152" name="Gràfic 4">
          <a:extLst>
            <a:ext uri="{FF2B5EF4-FFF2-40B4-BE49-F238E27FC236}">
              <a16:creationId xmlns:a16="http://schemas.microsoft.com/office/drawing/2014/main" id="{00000000-0008-0000-0800-0000081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1</xdr:colOff>
      <xdr:row>72</xdr:row>
      <xdr:rowOff>0</xdr:rowOff>
    </xdr:from>
    <xdr:to>
      <xdr:col>17</xdr:col>
      <xdr:colOff>408216</xdr:colOff>
      <xdr:row>87</xdr:row>
      <xdr:rowOff>34018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108857</xdr:colOff>
      <xdr:row>67</xdr:row>
      <xdr:rowOff>54429</xdr:rowOff>
    </xdr:from>
    <xdr:to>
      <xdr:col>11</xdr:col>
      <xdr:colOff>52027</xdr:colOff>
      <xdr:row>80</xdr:row>
      <xdr:rowOff>143756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CAAE9F04-321D-41AA-8101-91C636D9DD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590550</xdr:colOff>
      <xdr:row>57</xdr:row>
      <xdr:rowOff>9525</xdr:rowOff>
    </xdr:from>
    <xdr:to>
      <xdr:col>7</xdr:col>
      <xdr:colOff>104775</xdr:colOff>
      <xdr:row>70</xdr:row>
      <xdr:rowOff>152400</xdr:rowOff>
    </xdr:to>
    <xdr:graphicFrame macro="">
      <xdr:nvGraphicFramePr>
        <xdr:cNvPr id="7187" name="Gràfic 1">
          <a:extLst>
            <a:ext uri="{FF2B5EF4-FFF2-40B4-BE49-F238E27FC236}">
              <a16:creationId xmlns:a16="http://schemas.microsoft.com/office/drawing/2014/main" id="{00000000-0008-0000-0900-0000131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38100</xdr:colOff>
      <xdr:row>62</xdr:row>
      <xdr:rowOff>122464</xdr:rowOff>
    </xdr:from>
    <xdr:to>
      <xdr:col>19</xdr:col>
      <xdr:colOff>342900</xdr:colOff>
      <xdr:row>75</xdr:row>
      <xdr:rowOff>160564</xdr:rowOff>
    </xdr:to>
    <xdr:graphicFrame macro="">
      <xdr:nvGraphicFramePr>
        <xdr:cNvPr id="7188" name="Gràfic 2">
          <a:extLst>
            <a:ext uri="{FF2B5EF4-FFF2-40B4-BE49-F238E27FC236}">
              <a16:creationId xmlns:a16="http://schemas.microsoft.com/office/drawing/2014/main" id="{00000000-0008-0000-0900-0000141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0</xdr:colOff>
      <xdr:row>54</xdr:row>
      <xdr:rowOff>0</xdr:rowOff>
    </xdr:from>
    <xdr:to>
      <xdr:col>25</xdr:col>
      <xdr:colOff>76200</xdr:colOff>
      <xdr:row>65</xdr:row>
      <xdr:rowOff>114300</xdr:rowOff>
    </xdr:to>
    <xdr:graphicFrame macro="">
      <xdr:nvGraphicFramePr>
        <xdr:cNvPr id="7189" name="Gràfic 2">
          <a:extLst>
            <a:ext uri="{FF2B5EF4-FFF2-40B4-BE49-F238E27FC236}">
              <a16:creationId xmlns:a16="http://schemas.microsoft.com/office/drawing/2014/main" id="{00000000-0008-0000-0900-0000151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21</xdr:col>
      <xdr:colOff>0</xdr:colOff>
      <xdr:row>66</xdr:row>
      <xdr:rowOff>0</xdr:rowOff>
    </xdr:from>
    <xdr:to>
      <xdr:col>25</xdr:col>
      <xdr:colOff>76200</xdr:colOff>
      <xdr:row>77</xdr:row>
      <xdr:rowOff>114300</xdr:rowOff>
    </xdr:to>
    <xdr:graphicFrame macro="">
      <xdr:nvGraphicFramePr>
        <xdr:cNvPr id="7190" name="Gràfic 2">
          <a:extLst>
            <a:ext uri="{FF2B5EF4-FFF2-40B4-BE49-F238E27FC236}">
              <a16:creationId xmlns:a16="http://schemas.microsoft.com/office/drawing/2014/main" id="{00000000-0008-0000-0900-0000161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0</xdr:colOff>
      <xdr:row>78</xdr:row>
      <xdr:rowOff>0</xdr:rowOff>
    </xdr:from>
    <xdr:to>
      <xdr:col>25</xdr:col>
      <xdr:colOff>76200</xdr:colOff>
      <xdr:row>89</xdr:row>
      <xdr:rowOff>114300</xdr:rowOff>
    </xdr:to>
    <xdr:graphicFrame macro="">
      <xdr:nvGraphicFramePr>
        <xdr:cNvPr id="7191" name="Gràfic 2">
          <a:extLst>
            <a:ext uri="{FF2B5EF4-FFF2-40B4-BE49-F238E27FC236}">
              <a16:creationId xmlns:a16="http://schemas.microsoft.com/office/drawing/2014/main" id="{00000000-0008-0000-0900-0000171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26</xdr:col>
      <xdr:colOff>0</xdr:colOff>
      <xdr:row>54</xdr:row>
      <xdr:rowOff>0</xdr:rowOff>
    </xdr:from>
    <xdr:to>
      <xdr:col>30</xdr:col>
      <xdr:colOff>76200</xdr:colOff>
      <xdr:row>65</xdr:row>
      <xdr:rowOff>114300</xdr:rowOff>
    </xdr:to>
    <xdr:graphicFrame macro="">
      <xdr:nvGraphicFramePr>
        <xdr:cNvPr id="7192" name="Gràfic 2">
          <a:extLst>
            <a:ext uri="{FF2B5EF4-FFF2-40B4-BE49-F238E27FC236}">
              <a16:creationId xmlns:a16="http://schemas.microsoft.com/office/drawing/2014/main" id="{00000000-0008-0000-0900-0000181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190500</xdr:colOff>
      <xdr:row>87</xdr:row>
      <xdr:rowOff>81643</xdr:rowOff>
    </xdr:from>
    <xdr:to>
      <xdr:col>8</xdr:col>
      <xdr:colOff>424543</xdr:colOff>
      <xdr:row>101</xdr:row>
      <xdr:rowOff>30208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</xdr:col>
      <xdr:colOff>0</xdr:colOff>
      <xdr:row>79</xdr:row>
      <xdr:rowOff>0</xdr:rowOff>
    </xdr:from>
    <xdr:to>
      <xdr:col>17</xdr:col>
      <xdr:colOff>408215</xdr:colOff>
      <xdr:row>94</xdr:row>
      <xdr:rowOff>34017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FD267E94-336E-40CB-8C2A-BE29CDA329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96</xdr:row>
      <xdr:rowOff>0</xdr:rowOff>
    </xdr:from>
    <xdr:to>
      <xdr:col>7</xdr:col>
      <xdr:colOff>314325</xdr:colOff>
      <xdr:row>109</xdr:row>
      <xdr:rowOff>66675</xdr:rowOff>
    </xdr:to>
    <xdr:graphicFrame macro="">
      <xdr:nvGraphicFramePr>
        <xdr:cNvPr id="8226" name="Gràfic 2">
          <a:extLst>
            <a:ext uri="{FF2B5EF4-FFF2-40B4-BE49-F238E27FC236}">
              <a16:creationId xmlns:a16="http://schemas.microsoft.com/office/drawing/2014/main" id="{00000000-0008-0000-0A00-0000222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19050</xdr:colOff>
      <xdr:row>101</xdr:row>
      <xdr:rowOff>57150</xdr:rowOff>
    </xdr:from>
    <xdr:to>
      <xdr:col>19</xdr:col>
      <xdr:colOff>0</xdr:colOff>
      <xdr:row>114</xdr:row>
      <xdr:rowOff>66675</xdr:rowOff>
    </xdr:to>
    <xdr:graphicFrame macro="">
      <xdr:nvGraphicFramePr>
        <xdr:cNvPr id="8227" name="Gràfic 2">
          <a:extLst>
            <a:ext uri="{FF2B5EF4-FFF2-40B4-BE49-F238E27FC236}">
              <a16:creationId xmlns:a16="http://schemas.microsoft.com/office/drawing/2014/main" id="{00000000-0008-0000-0A00-0000232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23</xdr:col>
      <xdr:colOff>0</xdr:colOff>
      <xdr:row>93</xdr:row>
      <xdr:rowOff>0</xdr:rowOff>
    </xdr:from>
    <xdr:to>
      <xdr:col>27</xdr:col>
      <xdr:colOff>66675</xdr:colOff>
      <xdr:row>106</xdr:row>
      <xdr:rowOff>66675</xdr:rowOff>
    </xdr:to>
    <xdr:graphicFrame macro="">
      <xdr:nvGraphicFramePr>
        <xdr:cNvPr id="8228" name="Gràfic 2">
          <a:extLst>
            <a:ext uri="{FF2B5EF4-FFF2-40B4-BE49-F238E27FC236}">
              <a16:creationId xmlns:a16="http://schemas.microsoft.com/office/drawing/2014/main" id="{00000000-0008-0000-0A00-0000242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23</xdr:col>
      <xdr:colOff>0</xdr:colOff>
      <xdr:row>107</xdr:row>
      <xdr:rowOff>0</xdr:rowOff>
    </xdr:from>
    <xdr:to>
      <xdr:col>27</xdr:col>
      <xdr:colOff>66675</xdr:colOff>
      <xdr:row>118</xdr:row>
      <xdr:rowOff>95250</xdr:rowOff>
    </xdr:to>
    <xdr:graphicFrame macro="">
      <xdr:nvGraphicFramePr>
        <xdr:cNvPr id="8229" name="Gràfic 2">
          <a:extLst>
            <a:ext uri="{FF2B5EF4-FFF2-40B4-BE49-F238E27FC236}">
              <a16:creationId xmlns:a16="http://schemas.microsoft.com/office/drawing/2014/main" id="{00000000-0008-0000-0A00-0000252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28</xdr:col>
      <xdr:colOff>0</xdr:colOff>
      <xdr:row>93</xdr:row>
      <xdr:rowOff>0</xdr:rowOff>
    </xdr:from>
    <xdr:to>
      <xdr:col>32</xdr:col>
      <xdr:colOff>66675</xdr:colOff>
      <xdr:row>104</xdr:row>
      <xdr:rowOff>95250</xdr:rowOff>
    </xdr:to>
    <xdr:graphicFrame macro="">
      <xdr:nvGraphicFramePr>
        <xdr:cNvPr id="8230" name="Gràfic 2">
          <a:extLst>
            <a:ext uri="{FF2B5EF4-FFF2-40B4-BE49-F238E27FC236}">
              <a16:creationId xmlns:a16="http://schemas.microsoft.com/office/drawing/2014/main" id="{00000000-0008-0000-0A00-0000262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23</xdr:col>
      <xdr:colOff>0</xdr:colOff>
      <xdr:row>119</xdr:row>
      <xdr:rowOff>0</xdr:rowOff>
    </xdr:from>
    <xdr:to>
      <xdr:col>27</xdr:col>
      <xdr:colOff>66675</xdr:colOff>
      <xdr:row>129</xdr:row>
      <xdr:rowOff>95250</xdr:rowOff>
    </xdr:to>
    <xdr:graphicFrame macro="">
      <xdr:nvGraphicFramePr>
        <xdr:cNvPr id="8231" name="Gràfic 2">
          <a:extLst>
            <a:ext uri="{FF2B5EF4-FFF2-40B4-BE49-F238E27FC236}">
              <a16:creationId xmlns:a16="http://schemas.microsoft.com/office/drawing/2014/main" id="{00000000-0008-0000-0A00-0000272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28</xdr:col>
      <xdr:colOff>0</xdr:colOff>
      <xdr:row>105</xdr:row>
      <xdr:rowOff>0</xdr:rowOff>
    </xdr:from>
    <xdr:to>
      <xdr:col>32</xdr:col>
      <xdr:colOff>66675</xdr:colOff>
      <xdr:row>116</xdr:row>
      <xdr:rowOff>95250</xdr:rowOff>
    </xdr:to>
    <xdr:graphicFrame macro="">
      <xdr:nvGraphicFramePr>
        <xdr:cNvPr id="8232" name="Gràfic 2">
          <a:extLst>
            <a:ext uri="{FF2B5EF4-FFF2-40B4-BE49-F238E27FC236}">
              <a16:creationId xmlns:a16="http://schemas.microsoft.com/office/drawing/2014/main" id="{00000000-0008-0000-0A00-0000282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28</xdr:col>
      <xdr:colOff>0</xdr:colOff>
      <xdr:row>117</xdr:row>
      <xdr:rowOff>0</xdr:rowOff>
    </xdr:from>
    <xdr:to>
      <xdr:col>32</xdr:col>
      <xdr:colOff>66675</xdr:colOff>
      <xdr:row>128</xdr:row>
      <xdr:rowOff>95250</xdr:rowOff>
    </xdr:to>
    <xdr:graphicFrame macro="">
      <xdr:nvGraphicFramePr>
        <xdr:cNvPr id="8233" name="Gràfic 2">
          <a:extLst>
            <a:ext uri="{FF2B5EF4-FFF2-40B4-BE49-F238E27FC236}">
              <a16:creationId xmlns:a16="http://schemas.microsoft.com/office/drawing/2014/main" id="{00000000-0008-0000-0A00-0000292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28</xdr:col>
      <xdr:colOff>0</xdr:colOff>
      <xdr:row>129</xdr:row>
      <xdr:rowOff>0</xdr:rowOff>
    </xdr:from>
    <xdr:to>
      <xdr:col>32</xdr:col>
      <xdr:colOff>66675</xdr:colOff>
      <xdr:row>140</xdr:row>
      <xdr:rowOff>95250</xdr:rowOff>
    </xdr:to>
    <xdr:graphicFrame macro="">
      <xdr:nvGraphicFramePr>
        <xdr:cNvPr id="8234" name="Gràfic 2">
          <a:extLst>
            <a:ext uri="{FF2B5EF4-FFF2-40B4-BE49-F238E27FC236}">
              <a16:creationId xmlns:a16="http://schemas.microsoft.com/office/drawing/2014/main" id="{00000000-0008-0000-0A00-00002A2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33</xdr:col>
      <xdr:colOff>0</xdr:colOff>
      <xdr:row>93</xdr:row>
      <xdr:rowOff>0</xdr:rowOff>
    </xdr:from>
    <xdr:to>
      <xdr:col>37</xdr:col>
      <xdr:colOff>66675</xdr:colOff>
      <xdr:row>104</xdr:row>
      <xdr:rowOff>95250</xdr:rowOff>
    </xdr:to>
    <xdr:graphicFrame macro="">
      <xdr:nvGraphicFramePr>
        <xdr:cNvPr id="8235" name="Gràfic 2">
          <a:extLst>
            <a:ext uri="{FF2B5EF4-FFF2-40B4-BE49-F238E27FC236}">
              <a16:creationId xmlns:a16="http://schemas.microsoft.com/office/drawing/2014/main" id="{00000000-0008-0000-0A00-00002B2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33</xdr:col>
      <xdr:colOff>0</xdr:colOff>
      <xdr:row>105</xdr:row>
      <xdr:rowOff>0</xdr:rowOff>
    </xdr:from>
    <xdr:to>
      <xdr:col>37</xdr:col>
      <xdr:colOff>66675</xdr:colOff>
      <xdr:row>116</xdr:row>
      <xdr:rowOff>95250</xdr:rowOff>
    </xdr:to>
    <xdr:graphicFrame macro="">
      <xdr:nvGraphicFramePr>
        <xdr:cNvPr id="8236" name="Gràfic 2">
          <a:extLst>
            <a:ext uri="{FF2B5EF4-FFF2-40B4-BE49-F238E27FC236}">
              <a16:creationId xmlns:a16="http://schemas.microsoft.com/office/drawing/2014/main" id="{00000000-0008-0000-0A00-00002C2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12</xdr:col>
      <xdr:colOff>0</xdr:colOff>
      <xdr:row>116</xdr:row>
      <xdr:rowOff>0</xdr:rowOff>
    </xdr:from>
    <xdr:to>
      <xdr:col>17</xdr:col>
      <xdr:colOff>408215</xdr:colOff>
      <xdr:row>131</xdr:row>
      <xdr:rowOff>34018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vicmasva\Desktop\SPNL\Estad&#237;stiques\WEB\25-26\4.1.%20Demanda%20de%20llenguatge%20de%20doc&#232;ncia%20total%20UPV%20(2018-actualitat).xlsx" TargetMode="External"/><Relationship Id="rId1" Type="http://schemas.openxmlformats.org/officeDocument/2006/relationships/externalLinkPath" Target="4.1.%20Demanda%20de%20llenguatge%20de%20doc&#232;ncia%20total%20UPV%20(2018-actualitat)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vicmasva\Desktop\SPNL\Estad&#237;stiques\WEB\24-25\Excel%20gestionats\Demanda%20i%20oferta%20idioma%20EPSG%202024%20(totes%20titul).xlsx" TargetMode="External"/><Relationship Id="rId1" Type="http://schemas.openxmlformats.org/officeDocument/2006/relationships/externalLinkPath" Target="/Users/vicmasva/Desktop/SPNL/Estad&#237;stiques/WEB/24-25/Excel%20gestionats/Demanda%20i%20oferta%20idioma%20EPSG%202024%20(totes%20titul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 2018"/>
      <sheetName val="TOTAL 2019"/>
      <sheetName val="TOTAL 2020"/>
      <sheetName val="TOTAL 2021"/>
      <sheetName val="TOTAL 2022"/>
      <sheetName val="TOTAL 2023"/>
      <sheetName val="TOTAL 2024"/>
      <sheetName val="TOTAL 2025"/>
    </sheetNames>
    <sheetDataSet>
      <sheetData sheetId="0">
        <row r="175">
          <cell r="Q175">
            <v>0.71282375707055667</v>
          </cell>
          <cell r="R175">
            <v>0.14215540339386723</v>
          </cell>
          <cell r="S175">
            <v>7.6213158678178031E-2</v>
          </cell>
          <cell r="T175">
            <v>0.17017713605239654</v>
          </cell>
          <cell r="U175">
            <v>0.25279100922893716</v>
          </cell>
          <cell r="V175">
            <v>0.34552694254242333</v>
          </cell>
        </row>
      </sheetData>
      <sheetData sheetId="1">
        <row r="178">
          <cell r="Q178">
            <v>0.72320774080046912</v>
          </cell>
          <cell r="R178">
            <v>0.13487758393197477</v>
          </cell>
          <cell r="S178">
            <v>7.3009822606655922E-2</v>
          </cell>
          <cell r="T178">
            <v>0.16489517666031372</v>
          </cell>
          <cell r="U178">
            <v>0.25432487904999268</v>
          </cell>
          <cell r="V178">
            <v>0.35126814250109956</v>
          </cell>
        </row>
      </sheetData>
      <sheetData sheetId="2">
        <row r="187">
          <cell r="Q187">
            <v>0.73432447631097986</v>
          </cell>
          <cell r="R187">
            <v>0.12807535498383241</v>
          </cell>
          <cell r="S187">
            <v>6.8606776325038657E-2</v>
          </cell>
          <cell r="T187">
            <v>0.16012934064389148</v>
          </cell>
          <cell r="U187">
            <v>0.2615633347392099</v>
          </cell>
          <cell r="V187">
            <v>0.35628426824124843</v>
          </cell>
        </row>
      </sheetData>
      <sheetData sheetId="3">
        <row r="197">
          <cell r="O197">
            <v>0.74360000000000004</v>
          </cell>
          <cell r="P197">
            <v>0.1207</v>
          </cell>
          <cell r="Q197">
            <v>6.4500000000000002E-2</v>
          </cell>
        </row>
        <row r="198">
          <cell r="O198">
            <v>0.15090000000000001</v>
          </cell>
          <cell r="P198">
            <v>0.26419999999999999</v>
          </cell>
          <cell r="Q198">
            <v>0.3463</v>
          </cell>
        </row>
      </sheetData>
      <sheetData sheetId="4">
        <row r="202">
          <cell r="C202">
            <v>0.75823172719567056</v>
          </cell>
          <cell r="D202">
            <v>0.10989763317467562</v>
          </cell>
          <cell r="E202">
            <v>6.0507270000652015E-2</v>
          </cell>
        </row>
        <row r="203">
          <cell r="C203">
            <v>0.14086848797026799</v>
          </cell>
          <cell r="D203">
            <v>0.27208710960422505</v>
          </cell>
          <cell r="E203">
            <v>0.35052487448653585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General EPSG 2024"/>
      <sheetName val="Graus"/>
    </sheetNames>
    <sheetDataSet>
      <sheetData sheetId="0" refreshError="1"/>
      <sheetData sheetId="1">
        <row r="3">
          <cell r="Y3" t="str">
            <v>Valencià 1a opció</v>
          </cell>
          <cell r="Z3" t="str">
            <v>Valencià 2a opció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156082"/>
    </a:accent1>
    <a:accent2>
      <a:srgbClr val="E97132"/>
    </a:accent2>
    <a:accent3>
      <a:srgbClr val="196B24"/>
    </a:accent3>
    <a:accent4>
      <a:srgbClr val="0F9ED5"/>
    </a:accent4>
    <a:accent5>
      <a:srgbClr val="A02B93"/>
    </a:accent5>
    <a:accent6>
      <a:srgbClr val="4EA72E"/>
    </a:accent6>
    <a:hlink>
      <a:srgbClr val="467886"/>
    </a:hlink>
    <a:folHlink>
      <a:srgbClr val="96607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156082"/>
    </a:accent1>
    <a:accent2>
      <a:srgbClr val="E97132"/>
    </a:accent2>
    <a:accent3>
      <a:srgbClr val="196B24"/>
    </a:accent3>
    <a:accent4>
      <a:srgbClr val="0F9ED5"/>
    </a:accent4>
    <a:accent5>
      <a:srgbClr val="A02B93"/>
    </a:accent5>
    <a:accent6>
      <a:srgbClr val="4EA72E"/>
    </a:accent6>
    <a:hlink>
      <a:srgbClr val="467886"/>
    </a:hlink>
    <a:folHlink>
      <a:srgbClr val="96607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156082"/>
    </a:accent1>
    <a:accent2>
      <a:srgbClr val="E97132"/>
    </a:accent2>
    <a:accent3>
      <a:srgbClr val="196B24"/>
    </a:accent3>
    <a:accent4>
      <a:srgbClr val="0F9ED5"/>
    </a:accent4>
    <a:accent5>
      <a:srgbClr val="A02B93"/>
    </a:accent5>
    <a:accent6>
      <a:srgbClr val="4EA72E"/>
    </a:accent6>
    <a:hlink>
      <a:srgbClr val="467886"/>
    </a:hlink>
    <a:folHlink>
      <a:srgbClr val="96607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156082"/>
    </a:accent1>
    <a:accent2>
      <a:srgbClr val="E97132"/>
    </a:accent2>
    <a:accent3>
      <a:srgbClr val="196B24"/>
    </a:accent3>
    <a:accent4>
      <a:srgbClr val="0F9ED5"/>
    </a:accent4>
    <a:accent5>
      <a:srgbClr val="A02B93"/>
    </a:accent5>
    <a:accent6>
      <a:srgbClr val="4EA72E"/>
    </a:accent6>
    <a:hlink>
      <a:srgbClr val="467886"/>
    </a:hlink>
    <a:folHlink>
      <a:srgbClr val="96607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156082"/>
    </a:accent1>
    <a:accent2>
      <a:srgbClr val="E97132"/>
    </a:accent2>
    <a:accent3>
      <a:srgbClr val="196B24"/>
    </a:accent3>
    <a:accent4>
      <a:srgbClr val="0F9ED5"/>
    </a:accent4>
    <a:accent5>
      <a:srgbClr val="A02B93"/>
    </a:accent5>
    <a:accent6>
      <a:srgbClr val="4EA72E"/>
    </a:accent6>
    <a:hlink>
      <a:srgbClr val="467886"/>
    </a:hlink>
    <a:folHlink>
      <a:srgbClr val="96607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156082"/>
    </a:accent1>
    <a:accent2>
      <a:srgbClr val="E97132"/>
    </a:accent2>
    <a:accent3>
      <a:srgbClr val="196B24"/>
    </a:accent3>
    <a:accent4>
      <a:srgbClr val="0F9ED5"/>
    </a:accent4>
    <a:accent5>
      <a:srgbClr val="A02B93"/>
    </a:accent5>
    <a:accent6>
      <a:srgbClr val="4EA72E"/>
    </a:accent6>
    <a:hlink>
      <a:srgbClr val="467886"/>
    </a:hlink>
    <a:folHlink>
      <a:srgbClr val="96607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156082"/>
    </a:accent1>
    <a:accent2>
      <a:srgbClr val="E97132"/>
    </a:accent2>
    <a:accent3>
      <a:srgbClr val="196B24"/>
    </a:accent3>
    <a:accent4>
      <a:srgbClr val="0F9ED5"/>
    </a:accent4>
    <a:accent5>
      <a:srgbClr val="A02B93"/>
    </a:accent5>
    <a:accent6>
      <a:srgbClr val="4EA72E"/>
    </a:accent6>
    <a:hlink>
      <a:srgbClr val="467886"/>
    </a:hlink>
    <a:folHlink>
      <a:srgbClr val="96607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E8C99A-6C1D-49CE-94C5-CEBEFF8206D2}">
  <sheetPr filterMode="1"/>
  <dimension ref="A1:AC1288"/>
  <sheetViews>
    <sheetView tabSelected="1" topLeftCell="A1233" zoomScale="85" zoomScaleNormal="85" workbookViewId="0">
      <selection activeCell="C1257" sqref="C1257"/>
    </sheetView>
  </sheetViews>
  <sheetFormatPr baseColWidth="10" defaultColWidth="9.140625" defaultRowHeight="12.75" x14ac:dyDescent="0.2"/>
  <cols>
    <col min="1" max="1" width="5.140625" customWidth="1"/>
    <col min="2" max="2" width="4.140625" customWidth="1"/>
    <col min="3" max="3" width="5.140625" customWidth="1"/>
    <col min="4" max="5" width="9.5703125" customWidth="1"/>
    <col min="6" max="6" width="7.5703125" customWidth="1"/>
    <col min="7" max="7" width="8.85546875" customWidth="1"/>
    <col min="8" max="8" width="8.42578125" customWidth="1"/>
    <col min="9" max="9" width="9.140625" customWidth="1"/>
    <col min="10" max="10" width="8.85546875" customWidth="1"/>
    <col min="11" max="11" width="8.42578125" customWidth="1"/>
    <col min="12" max="12" width="9.140625" customWidth="1"/>
    <col min="13" max="13" width="6.7109375" style="5" customWidth="1"/>
    <col min="14" max="14" width="7.140625" style="7" customWidth="1"/>
    <col min="15" max="15" width="6.7109375" style="7" customWidth="1"/>
    <col min="16" max="16" width="7.42578125" style="7" customWidth="1"/>
    <col min="17" max="17" width="7.140625" style="7" customWidth="1"/>
    <col min="18" max="18" width="6.7109375" style="7" customWidth="1"/>
    <col min="19" max="19" width="7.42578125" style="7" customWidth="1"/>
    <col min="20" max="20" width="68.5703125" customWidth="1"/>
    <col min="21" max="21" width="154" customWidth="1"/>
    <col min="22" max="22" width="20.5703125" customWidth="1"/>
    <col min="23" max="23" width="16" customWidth="1"/>
  </cols>
  <sheetData>
    <row r="1" spans="1:23" ht="25.5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4" t="s">
        <v>12</v>
      </c>
      <c r="N1" s="6" t="s">
        <v>13</v>
      </c>
      <c r="O1" s="6" t="s">
        <v>14</v>
      </c>
      <c r="P1" s="6" t="s">
        <v>15</v>
      </c>
      <c r="Q1" s="6" t="s">
        <v>16</v>
      </c>
      <c r="R1" s="6" t="s">
        <v>17</v>
      </c>
      <c r="S1" s="6" t="s">
        <v>18</v>
      </c>
      <c r="T1" s="1" t="s">
        <v>3</v>
      </c>
      <c r="U1" s="1" t="s">
        <v>22</v>
      </c>
      <c r="V1" s="1" t="s">
        <v>23</v>
      </c>
      <c r="W1" s="1" t="s">
        <v>24</v>
      </c>
    </row>
    <row r="2" spans="1:23" hidden="1" x14ac:dyDescent="0.2">
      <c r="A2" s="2" t="s">
        <v>837</v>
      </c>
      <c r="B2" s="2" t="s">
        <v>26</v>
      </c>
      <c r="C2" s="2" t="s">
        <v>814</v>
      </c>
      <c r="D2" s="2" t="s">
        <v>28</v>
      </c>
      <c r="E2" s="3">
        <v>4</v>
      </c>
      <c r="F2" s="3">
        <v>1</v>
      </c>
      <c r="G2" s="3">
        <v>3</v>
      </c>
      <c r="H2" s="3">
        <v>0</v>
      </c>
      <c r="I2" s="3">
        <v>0</v>
      </c>
      <c r="J2" s="3">
        <v>0</v>
      </c>
      <c r="K2" s="3">
        <v>1</v>
      </c>
      <c r="L2" s="3">
        <v>2</v>
      </c>
      <c r="M2" s="8">
        <f t="shared" ref="M2:M65" si="0">F2/$E2</f>
        <v>0.25</v>
      </c>
      <c r="N2" s="8">
        <f t="shared" ref="N2:N65" si="1">G2/$E2</f>
        <v>0.75</v>
      </c>
      <c r="O2" s="8">
        <f t="shared" ref="O2:O65" si="2">H2/$E2</f>
        <v>0</v>
      </c>
      <c r="P2" s="8">
        <f t="shared" ref="P2:P65" si="3">I2/$E2</f>
        <v>0</v>
      </c>
      <c r="Q2" s="8">
        <f t="shared" ref="Q2:Q65" si="4">J2/E2</f>
        <v>0</v>
      </c>
      <c r="R2" s="8">
        <f t="shared" ref="R2:R65" si="5">K2/E2</f>
        <v>0.25</v>
      </c>
      <c r="S2" s="8">
        <f t="shared" ref="S2:S65" si="6">L2/E2</f>
        <v>0.5</v>
      </c>
      <c r="T2" s="2" t="s">
        <v>32</v>
      </c>
      <c r="U2" s="2" t="s">
        <v>33</v>
      </c>
      <c r="V2" s="2" t="s">
        <v>34</v>
      </c>
      <c r="W2" s="2" t="s">
        <v>838</v>
      </c>
    </row>
    <row r="3" spans="1:23" hidden="1" x14ac:dyDescent="0.2">
      <c r="A3" s="2" t="s">
        <v>837</v>
      </c>
      <c r="B3" s="2" t="s">
        <v>26</v>
      </c>
      <c r="C3" s="2" t="s">
        <v>27</v>
      </c>
      <c r="D3" s="2" t="s">
        <v>28</v>
      </c>
      <c r="E3" s="3">
        <v>212</v>
      </c>
      <c r="F3" s="3">
        <v>1</v>
      </c>
      <c r="G3" s="3">
        <v>192</v>
      </c>
      <c r="H3" s="3">
        <v>10</v>
      </c>
      <c r="I3" s="3">
        <v>9</v>
      </c>
      <c r="J3" s="3">
        <v>13</v>
      </c>
      <c r="K3" s="3">
        <v>53</v>
      </c>
      <c r="L3" s="3">
        <v>115</v>
      </c>
      <c r="M3" s="8">
        <f t="shared" si="0"/>
        <v>4.7169811320754715E-3</v>
      </c>
      <c r="N3" s="8">
        <f t="shared" si="1"/>
        <v>0.90566037735849059</v>
      </c>
      <c r="O3" s="8">
        <f t="shared" si="2"/>
        <v>4.716981132075472E-2</v>
      </c>
      <c r="P3" s="8">
        <f t="shared" si="3"/>
        <v>4.2452830188679243E-2</v>
      </c>
      <c r="Q3" s="8">
        <f t="shared" si="4"/>
        <v>6.1320754716981132E-2</v>
      </c>
      <c r="R3" s="8">
        <f t="shared" si="5"/>
        <v>0.25</v>
      </c>
      <c r="S3" s="8">
        <f t="shared" si="6"/>
        <v>0.54245283018867929</v>
      </c>
      <c r="T3" s="2" t="s">
        <v>32</v>
      </c>
      <c r="U3" s="2" t="s">
        <v>33</v>
      </c>
      <c r="V3" s="2" t="s">
        <v>34</v>
      </c>
      <c r="W3" s="2" t="s">
        <v>838</v>
      </c>
    </row>
    <row r="4" spans="1:23" hidden="1" x14ac:dyDescent="0.2">
      <c r="A4" s="2" t="s">
        <v>837</v>
      </c>
      <c r="B4" s="2" t="s">
        <v>42</v>
      </c>
      <c r="C4" s="2" t="s">
        <v>143</v>
      </c>
      <c r="D4" s="2" t="s">
        <v>44</v>
      </c>
      <c r="E4" s="3">
        <v>22</v>
      </c>
      <c r="F4" s="3">
        <v>2</v>
      </c>
      <c r="G4" s="3">
        <v>15</v>
      </c>
      <c r="H4" s="3">
        <v>5</v>
      </c>
      <c r="I4" s="3">
        <v>0</v>
      </c>
      <c r="J4" s="3">
        <v>4</v>
      </c>
      <c r="K4" s="3">
        <v>8</v>
      </c>
      <c r="L4" s="3">
        <v>2</v>
      </c>
      <c r="M4" s="8">
        <f t="shared" si="0"/>
        <v>9.0909090909090912E-2</v>
      </c>
      <c r="N4" s="8">
        <f t="shared" si="1"/>
        <v>0.68181818181818177</v>
      </c>
      <c r="O4" s="8">
        <f t="shared" si="2"/>
        <v>0.22727272727272727</v>
      </c>
      <c r="P4" s="8">
        <f t="shared" si="3"/>
        <v>0</v>
      </c>
      <c r="Q4" s="8">
        <f t="shared" si="4"/>
        <v>0.18181818181818182</v>
      </c>
      <c r="R4" s="8">
        <f t="shared" si="5"/>
        <v>0.36363636363636365</v>
      </c>
      <c r="S4" s="8">
        <f t="shared" si="6"/>
        <v>9.0909090909090912E-2</v>
      </c>
      <c r="T4" s="2" t="s">
        <v>49</v>
      </c>
      <c r="U4" s="2" t="s">
        <v>796</v>
      </c>
      <c r="V4" s="2" t="s">
        <v>51</v>
      </c>
      <c r="W4" s="2" t="s">
        <v>838</v>
      </c>
    </row>
    <row r="5" spans="1:23" hidden="1" x14ac:dyDescent="0.2">
      <c r="A5" s="2" t="s">
        <v>837</v>
      </c>
      <c r="B5" s="2" t="s">
        <v>42</v>
      </c>
      <c r="C5" s="2" t="s">
        <v>43</v>
      </c>
      <c r="D5" s="2" t="s">
        <v>44</v>
      </c>
      <c r="E5" s="3">
        <v>1607</v>
      </c>
      <c r="F5" s="3">
        <v>4</v>
      </c>
      <c r="G5" s="3">
        <v>1328</v>
      </c>
      <c r="H5" s="3">
        <v>198</v>
      </c>
      <c r="I5" s="3">
        <v>77</v>
      </c>
      <c r="J5" s="3">
        <v>234</v>
      </c>
      <c r="K5" s="3">
        <v>504</v>
      </c>
      <c r="L5" s="3">
        <v>607</v>
      </c>
      <c r="M5" s="8">
        <f t="shared" si="0"/>
        <v>2.4891101431238332E-3</v>
      </c>
      <c r="N5" s="8">
        <f t="shared" si="1"/>
        <v>0.82638456751711264</v>
      </c>
      <c r="O5" s="8">
        <f t="shared" si="2"/>
        <v>0.12321095208462975</v>
      </c>
      <c r="P5" s="8">
        <f t="shared" si="3"/>
        <v>4.7915370255133788E-2</v>
      </c>
      <c r="Q5" s="8">
        <f t="shared" si="4"/>
        <v>0.14561294337274425</v>
      </c>
      <c r="R5" s="8">
        <f t="shared" si="5"/>
        <v>0.31362787803360298</v>
      </c>
      <c r="S5" s="8">
        <f t="shared" si="6"/>
        <v>0.37772246421904171</v>
      </c>
      <c r="T5" s="2" t="s">
        <v>49</v>
      </c>
      <c r="U5" s="2" t="s">
        <v>50</v>
      </c>
      <c r="V5" s="2" t="s">
        <v>51</v>
      </c>
      <c r="W5" s="2" t="s">
        <v>838</v>
      </c>
    </row>
    <row r="6" spans="1:23" hidden="1" x14ac:dyDescent="0.2">
      <c r="A6" s="2" t="s">
        <v>837</v>
      </c>
      <c r="B6" s="2" t="s">
        <v>42</v>
      </c>
      <c r="C6" s="2" t="s">
        <v>61</v>
      </c>
      <c r="D6" s="2" t="s">
        <v>44</v>
      </c>
      <c r="E6" s="3">
        <v>82</v>
      </c>
      <c r="F6" s="3">
        <v>4</v>
      </c>
      <c r="G6" s="3">
        <v>76</v>
      </c>
      <c r="H6" s="3">
        <v>1</v>
      </c>
      <c r="I6" s="3">
        <v>1</v>
      </c>
      <c r="J6" s="3">
        <v>1</v>
      </c>
      <c r="K6" s="3">
        <v>6</v>
      </c>
      <c r="L6" s="3">
        <v>51</v>
      </c>
      <c r="M6" s="8">
        <f t="shared" si="0"/>
        <v>4.878048780487805E-2</v>
      </c>
      <c r="N6" s="8">
        <f t="shared" si="1"/>
        <v>0.92682926829268297</v>
      </c>
      <c r="O6" s="8">
        <f t="shared" si="2"/>
        <v>1.2195121951219513E-2</v>
      </c>
      <c r="P6" s="8">
        <f t="shared" si="3"/>
        <v>1.2195121951219513E-2</v>
      </c>
      <c r="Q6" s="8">
        <f t="shared" si="4"/>
        <v>1.2195121951219513E-2</v>
      </c>
      <c r="R6" s="8">
        <f t="shared" si="5"/>
        <v>7.3170731707317069E-2</v>
      </c>
      <c r="S6" s="8">
        <f t="shared" si="6"/>
        <v>0.62195121951219512</v>
      </c>
      <c r="T6" s="2" t="s">
        <v>49</v>
      </c>
      <c r="U6" s="2" t="s">
        <v>66</v>
      </c>
      <c r="V6" s="2" t="s">
        <v>51</v>
      </c>
      <c r="W6" s="2" t="s">
        <v>838</v>
      </c>
    </row>
    <row r="7" spans="1:23" hidden="1" x14ac:dyDescent="0.2">
      <c r="A7" s="2" t="s">
        <v>837</v>
      </c>
      <c r="B7" s="2" t="s">
        <v>42</v>
      </c>
      <c r="C7" s="2" t="s">
        <v>67</v>
      </c>
      <c r="D7" s="2" t="s">
        <v>44</v>
      </c>
      <c r="E7" s="3">
        <v>69</v>
      </c>
      <c r="F7" s="3">
        <v>3</v>
      </c>
      <c r="G7" s="3">
        <v>60</v>
      </c>
      <c r="H7" s="3">
        <v>5</v>
      </c>
      <c r="I7" s="3">
        <v>1</v>
      </c>
      <c r="J7" s="3">
        <v>4</v>
      </c>
      <c r="K7" s="3">
        <v>13</v>
      </c>
      <c r="L7" s="3">
        <v>27</v>
      </c>
      <c r="M7" s="8">
        <f t="shared" si="0"/>
        <v>4.3478260869565216E-2</v>
      </c>
      <c r="N7" s="8">
        <f t="shared" si="1"/>
        <v>0.86956521739130432</v>
      </c>
      <c r="O7" s="8">
        <f t="shared" si="2"/>
        <v>7.2463768115942032E-2</v>
      </c>
      <c r="P7" s="8">
        <f t="shared" si="3"/>
        <v>1.4492753623188406E-2</v>
      </c>
      <c r="Q7" s="8">
        <f t="shared" si="4"/>
        <v>5.7971014492753624E-2</v>
      </c>
      <c r="R7" s="8">
        <f t="shared" si="5"/>
        <v>0.18840579710144928</v>
      </c>
      <c r="S7" s="8">
        <f t="shared" si="6"/>
        <v>0.39130434782608697</v>
      </c>
      <c r="T7" s="2" t="s">
        <v>49</v>
      </c>
      <c r="U7" s="2" t="s">
        <v>70</v>
      </c>
      <c r="V7" s="2" t="s">
        <v>51</v>
      </c>
      <c r="W7" s="2" t="s">
        <v>838</v>
      </c>
    </row>
    <row r="8" spans="1:23" hidden="1" x14ac:dyDescent="0.2">
      <c r="A8" s="2" t="s">
        <v>837</v>
      </c>
      <c r="B8" s="2" t="s">
        <v>42</v>
      </c>
      <c r="C8" s="2" t="s">
        <v>71</v>
      </c>
      <c r="D8" s="2" t="s">
        <v>44</v>
      </c>
      <c r="E8" s="3">
        <v>404</v>
      </c>
      <c r="F8" s="3">
        <v>5</v>
      </c>
      <c r="G8" s="3">
        <v>335</v>
      </c>
      <c r="H8" s="3">
        <v>49</v>
      </c>
      <c r="I8" s="3">
        <v>15</v>
      </c>
      <c r="J8" s="3">
        <v>51</v>
      </c>
      <c r="K8" s="3">
        <v>123</v>
      </c>
      <c r="L8" s="3">
        <v>165</v>
      </c>
      <c r="M8" s="8">
        <f t="shared" si="0"/>
        <v>1.2376237623762377E-2</v>
      </c>
      <c r="N8" s="8">
        <f t="shared" si="1"/>
        <v>0.82920792079207917</v>
      </c>
      <c r="O8" s="8">
        <f t="shared" si="2"/>
        <v>0.12128712871287128</v>
      </c>
      <c r="P8" s="8">
        <f t="shared" si="3"/>
        <v>3.7128712871287127E-2</v>
      </c>
      <c r="Q8" s="8">
        <f t="shared" si="4"/>
        <v>0.12623762376237624</v>
      </c>
      <c r="R8" s="8">
        <f t="shared" si="5"/>
        <v>0.30445544554455445</v>
      </c>
      <c r="S8" s="8">
        <f t="shared" si="6"/>
        <v>0.40841584158415839</v>
      </c>
      <c r="T8" s="2" t="s">
        <v>49</v>
      </c>
      <c r="U8" s="2" t="s">
        <v>74</v>
      </c>
      <c r="V8" s="2" t="s">
        <v>51</v>
      </c>
      <c r="W8" s="2" t="s">
        <v>838</v>
      </c>
    </row>
    <row r="9" spans="1:23" hidden="1" x14ac:dyDescent="0.2">
      <c r="A9" s="2" t="s">
        <v>837</v>
      </c>
      <c r="B9" s="2" t="s">
        <v>42</v>
      </c>
      <c r="C9" s="2" t="s">
        <v>75</v>
      </c>
      <c r="D9" s="2" t="s">
        <v>44</v>
      </c>
      <c r="E9" s="3">
        <v>29</v>
      </c>
      <c r="F9" s="3">
        <v>0</v>
      </c>
      <c r="G9" s="3">
        <v>26</v>
      </c>
      <c r="H9" s="3">
        <v>2</v>
      </c>
      <c r="I9" s="3">
        <v>1</v>
      </c>
      <c r="J9" s="3">
        <v>2</v>
      </c>
      <c r="K9" s="3">
        <v>1</v>
      </c>
      <c r="L9" s="3">
        <v>17</v>
      </c>
      <c r="M9" s="8">
        <f t="shared" si="0"/>
        <v>0</v>
      </c>
      <c r="N9" s="8">
        <f t="shared" si="1"/>
        <v>0.89655172413793105</v>
      </c>
      <c r="O9" s="8">
        <f t="shared" si="2"/>
        <v>6.8965517241379309E-2</v>
      </c>
      <c r="P9" s="8">
        <f t="shared" si="3"/>
        <v>3.4482758620689655E-2</v>
      </c>
      <c r="Q9" s="8">
        <f t="shared" si="4"/>
        <v>6.8965517241379309E-2</v>
      </c>
      <c r="R9" s="8">
        <f t="shared" si="5"/>
        <v>3.4482758620689655E-2</v>
      </c>
      <c r="S9" s="8">
        <f t="shared" si="6"/>
        <v>0.58620689655172409</v>
      </c>
      <c r="T9" s="2" t="s">
        <v>49</v>
      </c>
      <c r="U9" s="2" t="s">
        <v>77</v>
      </c>
      <c r="V9" s="2" t="s">
        <v>51</v>
      </c>
      <c r="W9" s="2" t="s">
        <v>838</v>
      </c>
    </row>
    <row r="10" spans="1:23" hidden="1" x14ac:dyDescent="0.2">
      <c r="A10" s="2" t="s">
        <v>837</v>
      </c>
      <c r="B10" s="2" t="s">
        <v>81</v>
      </c>
      <c r="C10" s="2" t="s">
        <v>109</v>
      </c>
      <c r="D10" s="2" t="s">
        <v>83</v>
      </c>
      <c r="E10" s="3">
        <v>1</v>
      </c>
      <c r="F10" s="3">
        <v>1</v>
      </c>
      <c r="G10" s="3">
        <v>0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  <c r="M10" s="8">
        <f t="shared" si="0"/>
        <v>1</v>
      </c>
      <c r="N10" s="8">
        <f t="shared" si="1"/>
        <v>0</v>
      </c>
      <c r="O10" s="8">
        <f t="shared" si="2"/>
        <v>0</v>
      </c>
      <c r="P10" s="8">
        <f t="shared" si="3"/>
        <v>0</v>
      </c>
      <c r="Q10" s="8">
        <f t="shared" si="4"/>
        <v>0</v>
      </c>
      <c r="R10" s="8">
        <f t="shared" si="5"/>
        <v>0</v>
      </c>
      <c r="S10" s="8">
        <f t="shared" si="6"/>
        <v>0</v>
      </c>
      <c r="T10" s="2" t="s">
        <v>86</v>
      </c>
      <c r="U10" s="2" t="s">
        <v>839</v>
      </c>
      <c r="V10" s="2" t="s">
        <v>88</v>
      </c>
      <c r="W10" s="2" t="s">
        <v>838</v>
      </c>
    </row>
    <row r="11" spans="1:23" hidden="1" x14ac:dyDescent="0.2">
      <c r="A11" s="2" t="s">
        <v>837</v>
      </c>
      <c r="B11" s="2" t="s">
        <v>81</v>
      </c>
      <c r="C11" s="2" t="s">
        <v>82</v>
      </c>
      <c r="D11" s="2" t="s">
        <v>83</v>
      </c>
      <c r="E11" s="3">
        <v>165</v>
      </c>
      <c r="F11" s="3">
        <v>0</v>
      </c>
      <c r="G11" s="3">
        <v>150</v>
      </c>
      <c r="H11" s="3">
        <v>13</v>
      </c>
      <c r="I11" s="3">
        <v>2</v>
      </c>
      <c r="J11" s="3">
        <v>13</v>
      </c>
      <c r="K11" s="3">
        <v>55</v>
      </c>
      <c r="L11" s="3">
        <v>56</v>
      </c>
      <c r="M11" s="8">
        <f t="shared" si="0"/>
        <v>0</v>
      </c>
      <c r="N11" s="8">
        <f t="shared" si="1"/>
        <v>0.90909090909090906</v>
      </c>
      <c r="O11" s="8">
        <f t="shared" si="2"/>
        <v>7.8787878787878782E-2</v>
      </c>
      <c r="P11" s="8">
        <f t="shared" si="3"/>
        <v>1.2121212121212121E-2</v>
      </c>
      <c r="Q11" s="8">
        <f t="shared" si="4"/>
        <v>7.8787878787878782E-2</v>
      </c>
      <c r="R11" s="8">
        <f t="shared" si="5"/>
        <v>0.33333333333333331</v>
      </c>
      <c r="S11" s="8">
        <f t="shared" si="6"/>
        <v>0.33939393939393941</v>
      </c>
      <c r="T11" s="2" t="s">
        <v>86</v>
      </c>
      <c r="U11" s="2" t="s">
        <v>87</v>
      </c>
      <c r="V11" s="2" t="s">
        <v>88</v>
      </c>
      <c r="W11" s="2" t="s">
        <v>838</v>
      </c>
    </row>
    <row r="12" spans="1:23" hidden="1" x14ac:dyDescent="0.2">
      <c r="A12" s="2" t="s">
        <v>837</v>
      </c>
      <c r="B12" s="2" t="s">
        <v>81</v>
      </c>
      <c r="C12" s="2" t="s">
        <v>89</v>
      </c>
      <c r="D12" s="2" t="s">
        <v>83</v>
      </c>
      <c r="E12" s="3">
        <v>330</v>
      </c>
      <c r="F12" s="3">
        <v>2</v>
      </c>
      <c r="G12" s="3">
        <v>282</v>
      </c>
      <c r="H12" s="3">
        <v>36</v>
      </c>
      <c r="I12" s="3">
        <v>10</v>
      </c>
      <c r="J12" s="3">
        <v>39</v>
      </c>
      <c r="K12" s="3">
        <v>93</v>
      </c>
      <c r="L12" s="3">
        <v>121</v>
      </c>
      <c r="M12" s="8">
        <f t="shared" si="0"/>
        <v>6.0606060606060606E-3</v>
      </c>
      <c r="N12" s="8">
        <f t="shared" si="1"/>
        <v>0.8545454545454545</v>
      </c>
      <c r="O12" s="8">
        <f t="shared" si="2"/>
        <v>0.10909090909090909</v>
      </c>
      <c r="P12" s="8">
        <f t="shared" si="3"/>
        <v>3.0303030303030304E-2</v>
      </c>
      <c r="Q12" s="8">
        <f t="shared" si="4"/>
        <v>0.11818181818181818</v>
      </c>
      <c r="R12" s="8">
        <f t="shared" si="5"/>
        <v>0.2818181818181818</v>
      </c>
      <c r="S12" s="8">
        <f t="shared" si="6"/>
        <v>0.36666666666666664</v>
      </c>
      <c r="T12" s="2" t="s">
        <v>86</v>
      </c>
      <c r="U12" s="2" t="s">
        <v>91</v>
      </c>
      <c r="V12" s="2" t="s">
        <v>88</v>
      </c>
      <c r="W12" s="2" t="s">
        <v>838</v>
      </c>
    </row>
    <row r="13" spans="1:23" hidden="1" x14ac:dyDescent="0.2">
      <c r="A13" s="2" t="s">
        <v>837</v>
      </c>
      <c r="B13" s="2" t="s">
        <v>81</v>
      </c>
      <c r="C13" s="2" t="s">
        <v>840</v>
      </c>
      <c r="D13" s="2" t="s">
        <v>83</v>
      </c>
      <c r="E13" s="3">
        <v>3</v>
      </c>
      <c r="F13" s="3">
        <v>2</v>
      </c>
      <c r="G13" s="3">
        <v>0</v>
      </c>
      <c r="H13" s="3">
        <v>1</v>
      </c>
      <c r="I13" s="3">
        <v>0</v>
      </c>
      <c r="J13" s="3">
        <v>0</v>
      </c>
      <c r="K13" s="3">
        <v>0</v>
      </c>
      <c r="L13" s="3">
        <v>0</v>
      </c>
      <c r="M13" s="8">
        <f t="shared" si="0"/>
        <v>0.66666666666666663</v>
      </c>
      <c r="N13" s="8">
        <f t="shared" si="1"/>
        <v>0</v>
      </c>
      <c r="O13" s="8">
        <f t="shared" si="2"/>
        <v>0.33333333333333331</v>
      </c>
      <c r="P13" s="8">
        <f t="shared" si="3"/>
        <v>0</v>
      </c>
      <c r="Q13" s="8">
        <f t="shared" si="4"/>
        <v>0</v>
      </c>
      <c r="R13" s="8">
        <f t="shared" si="5"/>
        <v>0</v>
      </c>
      <c r="S13" s="8">
        <f t="shared" si="6"/>
        <v>0</v>
      </c>
      <c r="T13" s="2" t="s">
        <v>86</v>
      </c>
      <c r="U13" s="2" t="s">
        <v>110</v>
      </c>
      <c r="V13" s="2" t="s">
        <v>88</v>
      </c>
      <c r="W13" s="2" t="s">
        <v>838</v>
      </c>
    </row>
    <row r="14" spans="1:23" hidden="1" x14ac:dyDescent="0.2">
      <c r="A14" s="2" t="s">
        <v>837</v>
      </c>
      <c r="B14" s="2" t="s">
        <v>81</v>
      </c>
      <c r="C14" s="2" t="s">
        <v>704</v>
      </c>
      <c r="D14" s="2" t="s">
        <v>83</v>
      </c>
      <c r="E14" s="3">
        <v>60</v>
      </c>
      <c r="F14" s="3">
        <v>1</v>
      </c>
      <c r="G14" s="3">
        <v>59</v>
      </c>
      <c r="H14" s="3">
        <v>0</v>
      </c>
      <c r="I14" s="3">
        <v>0</v>
      </c>
      <c r="J14" s="3">
        <v>0</v>
      </c>
      <c r="K14" s="3">
        <v>13</v>
      </c>
      <c r="L14" s="3">
        <v>35</v>
      </c>
      <c r="M14" s="8">
        <f t="shared" si="0"/>
        <v>1.6666666666666666E-2</v>
      </c>
      <c r="N14" s="8">
        <f t="shared" si="1"/>
        <v>0.98333333333333328</v>
      </c>
      <c r="O14" s="8">
        <f t="shared" si="2"/>
        <v>0</v>
      </c>
      <c r="P14" s="8">
        <f t="shared" si="3"/>
        <v>0</v>
      </c>
      <c r="Q14" s="8">
        <f t="shared" si="4"/>
        <v>0</v>
      </c>
      <c r="R14" s="8">
        <f t="shared" si="5"/>
        <v>0.21666666666666667</v>
      </c>
      <c r="S14" s="8">
        <f t="shared" si="6"/>
        <v>0.58333333333333337</v>
      </c>
      <c r="T14" s="2" t="s">
        <v>86</v>
      </c>
      <c r="U14" s="2" t="s">
        <v>121</v>
      </c>
      <c r="V14" s="2" t="s">
        <v>88</v>
      </c>
      <c r="W14" s="2" t="s">
        <v>838</v>
      </c>
    </row>
    <row r="15" spans="1:23" hidden="1" x14ac:dyDescent="0.2">
      <c r="A15" s="2" t="s">
        <v>837</v>
      </c>
      <c r="B15" s="2" t="s">
        <v>81</v>
      </c>
      <c r="C15" s="2" t="s">
        <v>102</v>
      </c>
      <c r="D15" s="2" t="s">
        <v>83</v>
      </c>
      <c r="E15" s="3">
        <v>187</v>
      </c>
      <c r="F15" s="3">
        <v>2</v>
      </c>
      <c r="G15" s="3">
        <v>158</v>
      </c>
      <c r="H15" s="3">
        <v>16</v>
      </c>
      <c r="I15" s="3">
        <v>11</v>
      </c>
      <c r="J15" s="3">
        <v>16</v>
      </c>
      <c r="K15" s="3">
        <v>38</v>
      </c>
      <c r="L15" s="3">
        <v>100</v>
      </c>
      <c r="M15" s="8">
        <f t="shared" si="0"/>
        <v>1.06951871657754E-2</v>
      </c>
      <c r="N15" s="8">
        <f t="shared" si="1"/>
        <v>0.84491978609625673</v>
      </c>
      <c r="O15" s="8">
        <f t="shared" si="2"/>
        <v>8.5561497326203204E-2</v>
      </c>
      <c r="P15" s="8">
        <f t="shared" si="3"/>
        <v>5.8823529411764705E-2</v>
      </c>
      <c r="Q15" s="8">
        <f t="shared" si="4"/>
        <v>8.5561497326203204E-2</v>
      </c>
      <c r="R15" s="8">
        <f t="shared" si="5"/>
        <v>0.20320855614973263</v>
      </c>
      <c r="S15" s="8">
        <f t="shared" si="6"/>
        <v>0.53475935828877008</v>
      </c>
      <c r="T15" s="2" t="s">
        <v>86</v>
      </c>
      <c r="U15" s="2" t="s">
        <v>105</v>
      </c>
      <c r="V15" s="2" t="s">
        <v>88</v>
      </c>
      <c r="W15" s="2" t="s">
        <v>838</v>
      </c>
    </row>
    <row r="16" spans="1:23" hidden="1" x14ac:dyDescent="0.2">
      <c r="A16" s="2" t="s">
        <v>837</v>
      </c>
      <c r="B16" s="2" t="s">
        <v>81</v>
      </c>
      <c r="C16" s="2" t="s">
        <v>106</v>
      </c>
      <c r="D16" s="2" t="s">
        <v>83</v>
      </c>
      <c r="E16" s="3">
        <v>35</v>
      </c>
      <c r="F16" s="3">
        <v>0</v>
      </c>
      <c r="G16" s="3">
        <v>32</v>
      </c>
      <c r="H16" s="3">
        <v>2</v>
      </c>
      <c r="I16" s="3">
        <v>1</v>
      </c>
      <c r="J16" s="3">
        <v>2</v>
      </c>
      <c r="K16" s="3">
        <v>12</v>
      </c>
      <c r="L16" s="3">
        <v>15</v>
      </c>
      <c r="M16" s="8">
        <f t="shared" si="0"/>
        <v>0</v>
      </c>
      <c r="N16" s="8">
        <f t="shared" si="1"/>
        <v>0.91428571428571426</v>
      </c>
      <c r="O16" s="8">
        <f t="shared" si="2"/>
        <v>5.7142857142857141E-2</v>
      </c>
      <c r="P16" s="8">
        <f t="shared" si="3"/>
        <v>2.8571428571428571E-2</v>
      </c>
      <c r="Q16" s="8">
        <f t="shared" si="4"/>
        <v>5.7142857142857141E-2</v>
      </c>
      <c r="R16" s="8">
        <f t="shared" si="5"/>
        <v>0.34285714285714286</v>
      </c>
      <c r="S16" s="8">
        <f t="shared" si="6"/>
        <v>0.42857142857142855</v>
      </c>
      <c r="T16" s="2" t="s">
        <v>86</v>
      </c>
      <c r="U16" s="2" t="s">
        <v>107</v>
      </c>
      <c r="V16" s="2" t="s">
        <v>88</v>
      </c>
      <c r="W16" s="2" t="s">
        <v>838</v>
      </c>
    </row>
    <row r="17" spans="1:23" hidden="1" x14ac:dyDescent="0.2">
      <c r="A17" s="2" t="s">
        <v>837</v>
      </c>
      <c r="B17" s="2" t="s">
        <v>81</v>
      </c>
      <c r="C17" s="2" t="s">
        <v>705</v>
      </c>
      <c r="D17" s="2" t="s">
        <v>83</v>
      </c>
      <c r="E17" s="3">
        <v>30</v>
      </c>
      <c r="F17" s="3">
        <v>0</v>
      </c>
      <c r="G17" s="3">
        <v>18</v>
      </c>
      <c r="H17" s="3">
        <v>11</v>
      </c>
      <c r="I17" s="3">
        <v>1</v>
      </c>
      <c r="J17" s="3">
        <v>11</v>
      </c>
      <c r="K17" s="3">
        <v>7</v>
      </c>
      <c r="L17" s="3">
        <v>8</v>
      </c>
      <c r="M17" s="8">
        <f t="shared" si="0"/>
        <v>0</v>
      </c>
      <c r="N17" s="8">
        <f t="shared" si="1"/>
        <v>0.6</v>
      </c>
      <c r="O17" s="8">
        <f t="shared" si="2"/>
        <v>0.36666666666666664</v>
      </c>
      <c r="P17" s="8">
        <f t="shared" si="3"/>
        <v>3.3333333333333333E-2</v>
      </c>
      <c r="Q17" s="8">
        <f t="shared" si="4"/>
        <v>0.36666666666666664</v>
      </c>
      <c r="R17" s="8">
        <f t="shared" si="5"/>
        <v>0.23333333333333334</v>
      </c>
      <c r="S17" s="8">
        <f t="shared" si="6"/>
        <v>0.26666666666666666</v>
      </c>
      <c r="T17" s="2" t="s">
        <v>86</v>
      </c>
      <c r="U17" s="2" t="s">
        <v>118</v>
      </c>
      <c r="V17" s="2" t="s">
        <v>88</v>
      </c>
      <c r="W17" s="2" t="s">
        <v>838</v>
      </c>
    </row>
    <row r="18" spans="1:23" hidden="1" x14ac:dyDescent="0.2">
      <c r="A18" s="2" t="s">
        <v>837</v>
      </c>
      <c r="B18" s="2" t="s">
        <v>81</v>
      </c>
      <c r="C18" s="2" t="s">
        <v>108</v>
      </c>
      <c r="D18" s="2" t="s">
        <v>83</v>
      </c>
      <c r="E18" s="3">
        <v>48</v>
      </c>
      <c r="F18" s="3">
        <v>1</v>
      </c>
      <c r="G18" s="3">
        <v>44</v>
      </c>
      <c r="H18" s="3">
        <v>1</v>
      </c>
      <c r="I18" s="3">
        <v>2</v>
      </c>
      <c r="J18" s="3">
        <v>3</v>
      </c>
      <c r="K18" s="3">
        <v>7</v>
      </c>
      <c r="L18" s="3">
        <v>26</v>
      </c>
      <c r="M18" s="8">
        <f t="shared" si="0"/>
        <v>2.0833333333333332E-2</v>
      </c>
      <c r="N18" s="8">
        <f t="shared" si="1"/>
        <v>0.91666666666666663</v>
      </c>
      <c r="O18" s="8">
        <f t="shared" si="2"/>
        <v>2.0833333333333332E-2</v>
      </c>
      <c r="P18" s="8">
        <f t="shared" si="3"/>
        <v>4.1666666666666664E-2</v>
      </c>
      <c r="Q18" s="8">
        <f t="shared" si="4"/>
        <v>6.25E-2</v>
      </c>
      <c r="R18" s="8">
        <f t="shared" si="5"/>
        <v>0.14583333333333334</v>
      </c>
      <c r="S18" s="8">
        <f t="shared" si="6"/>
        <v>0.54166666666666663</v>
      </c>
      <c r="T18" s="2" t="s">
        <v>86</v>
      </c>
      <c r="U18" s="2" t="s">
        <v>110</v>
      </c>
      <c r="V18" s="2" t="s">
        <v>88</v>
      </c>
      <c r="W18" s="2" t="s">
        <v>838</v>
      </c>
    </row>
    <row r="19" spans="1:23" hidden="1" x14ac:dyDescent="0.2">
      <c r="A19" s="2" t="s">
        <v>837</v>
      </c>
      <c r="B19" s="2" t="s">
        <v>81</v>
      </c>
      <c r="C19" s="2" t="s">
        <v>111</v>
      </c>
      <c r="D19" s="2" t="s">
        <v>83</v>
      </c>
      <c r="E19" s="3">
        <v>7</v>
      </c>
      <c r="F19" s="3">
        <v>0</v>
      </c>
      <c r="G19" s="3">
        <v>5</v>
      </c>
      <c r="H19" s="3">
        <v>2</v>
      </c>
      <c r="I19" s="3">
        <v>0</v>
      </c>
      <c r="J19" s="3">
        <v>2</v>
      </c>
      <c r="K19" s="3">
        <v>1</v>
      </c>
      <c r="L19" s="3">
        <v>2</v>
      </c>
      <c r="M19" s="8">
        <f t="shared" si="0"/>
        <v>0</v>
      </c>
      <c r="N19" s="8">
        <f t="shared" si="1"/>
        <v>0.7142857142857143</v>
      </c>
      <c r="O19" s="8">
        <f t="shared" si="2"/>
        <v>0.2857142857142857</v>
      </c>
      <c r="P19" s="8">
        <f t="shared" si="3"/>
        <v>0</v>
      </c>
      <c r="Q19" s="8">
        <f t="shared" si="4"/>
        <v>0.2857142857142857</v>
      </c>
      <c r="R19" s="8">
        <f t="shared" si="5"/>
        <v>0.14285714285714285</v>
      </c>
      <c r="S19" s="8">
        <f t="shared" si="6"/>
        <v>0.2857142857142857</v>
      </c>
      <c r="T19" s="2" t="s">
        <v>86</v>
      </c>
      <c r="U19" s="2" t="s">
        <v>114</v>
      </c>
      <c r="V19" s="2" t="s">
        <v>88</v>
      </c>
      <c r="W19" s="2" t="s">
        <v>838</v>
      </c>
    </row>
    <row r="20" spans="1:23" hidden="1" x14ac:dyDescent="0.2">
      <c r="A20" s="2" t="s">
        <v>837</v>
      </c>
      <c r="B20" s="2" t="s">
        <v>125</v>
      </c>
      <c r="C20" s="2" t="s">
        <v>126</v>
      </c>
      <c r="D20" s="2" t="s">
        <v>127</v>
      </c>
      <c r="E20" s="3">
        <v>18</v>
      </c>
      <c r="F20" s="3">
        <v>1</v>
      </c>
      <c r="G20" s="3">
        <v>11</v>
      </c>
      <c r="H20" s="3">
        <v>2</v>
      </c>
      <c r="I20" s="3">
        <v>4</v>
      </c>
      <c r="J20" s="3">
        <v>6</v>
      </c>
      <c r="K20" s="3">
        <v>2</v>
      </c>
      <c r="L20" s="3">
        <v>9</v>
      </c>
      <c r="M20" s="8">
        <f t="shared" si="0"/>
        <v>5.5555555555555552E-2</v>
      </c>
      <c r="N20" s="8">
        <f t="shared" si="1"/>
        <v>0.61111111111111116</v>
      </c>
      <c r="O20" s="8">
        <f t="shared" si="2"/>
        <v>0.1111111111111111</v>
      </c>
      <c r="P20" s="8">
        <f t="shared" si="3"/>
        <v>0.22222222222222221</v>
      </c>
      <c r="Q20" s="8">
        <f t="shared" si="4"/>
        <v>0.33333333333333331</v>
      </c>
      <c r="R20" s="8">
        <f t="shared" si="5"/>
        <v>0.1111111111111111</v>
      </c>
      <c r="S20" s="8">
        <f t="shared" si="6"/>
        <v>0.5</v>
      </c>
      <c r="T20" s="2" t="s">
        <v>129</v>
      </c>
      <c r="U20" s="2" t="s">
        <v>130</v>
      </c>
      <c r="V20" s="2" t="s">
        <v>131</v>
      </c>
      <c r="W20" s="2" t="s">
        <v>838</v>
      </c>
    </row>
    <row r="21" spans="1:23" hidden="1" x14ac:dyDescent="0.2">
      <c r="A21" s="2" t="s">
        <v>837</v>
      </c>
      <c r="B21" s="2" t="s">
        <v>125</v>
      </c>
      <c r="C21" s="2" t="s">
        <v>132</v>
      </c>
      <c r="D21" s="2" t="s">
        <v>127</v>
      </c>
      <c r="E21" s="3">
        <v>1205</v>
      </c>
      <c r="F21" s="3">
        <v>8</v>
      </c>
      <c r="G21" s="3">
        <v>915</v>
      </c>
      <c r="H21" s="3">
        <v>170</v>
      </c>
      <c r="I21" s="3">
        <v>112</v>
      </c>
      <c r="J21" s="3">
        <v>236</v>
      </c>
      <c r="K21" s="3">
        <v>293</v>
      </c>
      <c r="L21" s="3">
        <v>496</v>
      </c>
      <c r="M21" s="8">
        <f t="shared" si="0"/>
        <v>6.6390041493775932E-3</v>
      </c>
      <c r="N21" s="8">
        <f t="shared" si="1"/>
        <v>0.75933609958506221</v>
      </c>
      <c r="O21" s="8">
        <f t="shared" si="2"/>
        <v>0.14107883817427386</v>
      </c>
      <c r="P21" s="8">
        <f t="shared" si="3"/>
        <v>9.294605809128631E-2</v>
      </c>
      <c r="Q21" s="8">
        <f t="shared" si="4"/>
        <v>0.195850622406639</v>
      </c>
      <c r="R21" s="8">
        <f t="shared" si="5"/>
        <v>0.24315352697095435</v>
      </c>
      <c r="S21" s="8">
        <f t="shared" si="6"/>
        <v>0.41161825726141077</v>
      </c>
      <c r="T21" s="2" t="s">
        <v>129</v>
      </c>
      <c r="U21" s="2" t="s">
        <v>136</v>
      </c>
      <c r="V21" s="2" t="s">
        <v>131</v>
      </c>
      <c r="W21" s="2" t="s">
        <v>838</v>
      </c>
    </row>
    <row r="22" spans="1:23" hidden="1" x14ac:dyDescent="0.2">
      <c r="A22" s="2" t="s">
        <v>837</v>
      </c>
      <c r="B22" s="2" t="s">
        <v>125</v>
      </c>
      <c r="C22" s="2" t="s">
        <v>137</v>
      </c>
      <c r="D22" s="2" t="s">
        <v>127</v>
      </c>
      <c r="E22" s="3">
        <v>356</v>
      </c>
      <c r="F22" s="3">
        <v>2</v>
      </c>
      <c r="G22" s="3">
        <v>317</v>
      </c>
      <c r="H22" s="3">
        <v>24</v>
      </c>
      <c r="I22" s="3">
        <v>13</v>
      </c>
      <c r="J22" s="3">
        <v>32</v>
      </c>
      <c r="K22" s="3">
        <v>110</v>
      </c>
      <c r="L22" s="3">
        <v>143</v>
      </c>
      <c r="M22" s="8">
        <f t="shared" si="0"/>
        <v>5.6179775280898875E-3</v>
      </c>
      <c r="N22" s="8">
        <f t="shared" si="1"/>
        <v>0.8904494382022472</v>
      </c>
      <c r="O22" s="8">
        <f t="shared" si="2"/>
        <v>6.741573033707865E-2</v>
      </c>
      <c r="P22" s="8">
        <f t="shared" si="3"/>
        <v>3.6516853932584269E-2</v>
      </c>
      <c r="Q22" s="8">
        <f t="shared" si="4"/>
        <v>8.98876404494382E-2</v>
      </c>
      <c r="R22" s="8">
        <f t="shared" si="5"/>
        <v>0.3089887640449438</v>
      </c>
      <c r="S22" s="8">
        <f t="shared" si="6"/>
        <v>0.40168539325842695</v>
      </c>
      <c r="T22" s="2" t="s">
        <v>129</v>
      </c>
      <c r="U22" s="2" t="s">
        <v>139</v>
      </c>
      <c r="V22" s="2" t="s">
        <v>131</v>
      </c>
      <c r="W22" s="2" t="s">
        <v>838</v>
      </c>
    </row>
    <row r="23" spans="1:23" hidden="1" x14ac:dyDescent="0.2">
      <c r="A23" s="2" t="s">
        <v>837</v>
      </c>
      <c r="B23" s="2" t="s">
        <v>125</v>
      </c>
      <c r="C23" s="2" t="s">
        <v>739</v>
      </c>
      <c r="D23" s="2" t="s">
        <v>127</v>
      </c>
      <c r="E23" s="3">
        <v>39</v>
      </c>
      <c r="F23" s="3">
        <v>2</v>
      </c>
      <c r="G23" s="3">
        <v>26</v>
      </c>
      <c r="H23" s="3">
        <v>6</v>
      </c>
      <c r="I23" s="3">
        <v>5</v>
      </c>
      <c r="J23" s="3">
        <v>9</v>
      </c>
      <c r="K23" s="3">
        <v>14</v>
      </c>
      <c r="L23" s="3">
        <v>9</v>
      </c>
      <c r="M23" s="8">
        <f t="shared" si="0"/>
        <v>5.128205128205128E-2</v>
      </c>
      <c r="N23" s="8">
        <f t="shared" si="1"/>
        <v>0.66666666666666663</v>
      </c>
      <c r="O23" s="8">
        <f t="shared" si="2"/>
        <v>0.15384615384615385</v>
      </c>
      <c r="P23" s="8">
        <f t="shared" si="3"/>
        <v>0.12820512820512819</v>
      </c>
      <c r="Q23" s="8">
        <f t="shared" si="4"/>
        <v>0.23076923076923078</v>
      </c>
      <c r="R23" s="8">
        <f t="shared" si="5"/>
        <v>0.35897435897435898</v>
      </c>
      <c r="S23" s="8">
        <f t="shared" si="6"/>
        <v>0.23076923076923078</v>
      </c>
      <c r="T23" s="2" t="s">
        <v>129</v>
      </c>
      <c r="U23" s="2" t="s">
        <v>147</v>
      </c>
      <c r="V23" s="2" t="s">
        <v>131</v>
      </c>
      <c r="W23" s="2" t="s">
        <v>838</v>
      </c>
    </row>
    <row r="24" spans="1:23" hidden="1" x14ac:dyDescent="0.2">
      <c r="A24" s="2" t="s">
        <v>837</v>
      </c>
      <c r="B24" s="2" t="s">
        <v>125</v>
      </c>
      <c r="C24" s="2" t="s">
        <v>140</v>
      </c>
      <c r="D24" s="2" t="s">
        <v>127</v>
      </c>
      <c r="E24" s="3">
        <v>313</v>
      </c>
      <c r="F24" s="3">
        <v>1</v>
      </c>
      <c r="G24" s="3">
        <v>242</v>
      </c>
      <c r="H24" s="3">
        <v>52</v>
      </c>
      <c r="I24" s="3">
        <v>18</v>
      </c>
      <c r="J24" s="3">
        <v>54</v>
      </c>
      <c r="K24" s="3">
        <v>87</v>
      </c>
      <c r="L24" s="3">
        <v>124</v>
      </c>
      <c r="M24" s="8">
        <f t="shared" si="0"/>
        <v>3.1948881789137379E-3</v>
      </c>
      <c r="N24" s="8">
        <f t="shared" si="1"/>
        <v>0.77316293929712465</v>
      </c>
      <c r="O24" s="8">
        <f t="shared" si="2"/>
        <v>0.16613418530351437</v>
      </c>
      <c r="P24" s="8">
        <f t="shared" si="3"/>
        <v>5.7507987220447282E-2</v>
      </c>
      <c r="Q24" s="8">
        <f t="shared" si="4"/>
        <v>0.17252396166134185</v>
      </c>
      <c r="R24" s="8">
        <f t="shared" si="5"/>
        <v>0.27795527156549521</v>
      </c>
      <c r="S24" s="8">
        <f t="shared" si="6"/>
        <v>0.3961661341853035</v>
      </c>
      <c r="T24" s="2" t="s">
        <v>129</v>
      </c>
      <c r="U24" s="2" t="s">
        <v>141</v>
      </c>
      <c r="V24" s="2" t="s">
        <v>131</v>
      </c>
      <c r="W24" s="2" t="s">
        <v>838</v>
      </c>
    </row>
    <row r="25" spans="1:23" hidden="1" x14ac:dyDescent="0.2">
      <c r="A25" s="2" t="s">
        <v>837</v>
      </c>
      <c r="B25" s="2" t="s">
        <v>125</v>
      </c>
      <c r="C25" s="2" t="s">
        <v>142</v>
      </c>
      <c r="D25" s="2" t="s">
        <v>127</v>
      </c>
      <c r="E25" s="3">
        <v>308</v>
      </c>
      <c r="F25" s="3">
        <v>0</v>
      </c>
      <c r="G25" s="3">
        <v>236</v>
      </c>
      <c r="H25" s="3">
        <v>39</v>
      </c>
      <c r="I25" s="3">
        <v>33</v>
      </c>
      <c r="J25" s="3">
        <v>63</v>
      </c>
      <c r="K25" s="3">
        <v>68</v>
      </c>
      <c r="L25" s="3">
        <v>149</v>
      </c>
      <c r="M25" s="8">
        <f t="shared" si="0"/>
        <v>0</v>
      </c>
      <c r="N25" s="8">
        <f t="shared" si="1"/>
        <v>0.76623376623376627</v>
      </c>
      <c r="O25" s="8">
        <f t="shared" si="2"/>
        <v>0.12662337662337661</v>
      </c>
      <c r="P25" s="8">
        <f t="shared" si="3"/>
        <v>0.10714285714285714</v>
      </c>
      <c r="Q25" s="8">
        <f t="shared" si="4"/>
        <v>0.20454545454545456</v>
      </c>
      <c r="R25" s="8">
        <f t="shared" si="5"/>
        <v>0.22077922077922077</v>
      </c>
      <c r="S25" s="8">
        <f t="shared" si="6"/>
        <v>0.48376623376623379</v>
      </c>
      <c r="T25" s="2" t="s">
        <v>129</v>
      </c>
      <c r="U25" s="2" t="s">
        <v>144</v>
      </c>
      <c r="V25" s="2" t="s">
        <v>131</v>
      </c>
      <c r="W25" s="2" t="s">
        <v>838</v>
      </c>
    </row>
    <row r="26" spans="1:23" hidden="1" x14ac:dyDescent="0.2">
      <c r="A26" s="2" t="s">
        <v>837</v>
      </c>
      <c r="B26" s="2" t="s">
        <v>125</v>
      </c>
      <c r="C26" s="2" t="s">
        <v>145</v>
      </c>
      <c r="D26" s="2" t="s">
        <v>127</v>
      </c>
      <c r="E26" s="3">
        <v>296</v>
      </c>
      <c r="F26" s="3">
        <v>0</v>
      </c>
      <c r="G26" s="3">
        <v>239</v>
      </c>
      <c r="H26" s="3">
        <v>47</v>
      </c>
      <c r="I26" s="3">
        <v>10</v>
      </c>
      <c r="J26" s="3">
        <v>48</v>
      </c>
      <c r="K26" s="3">
        <v>97</v>
      </c>
      <c r="L26" s="3">
        <v>107</v>
      </c>
      <c r="M26" s="8">
        <f t="shared" si="0"/>
        <v>0</v>
      </c>
      <c r="N26" s="8">
        <f t="shared" si="1"/>
        <v>0.80743243243243246</v>
      </c>
      <c r="O26" s="8">
        <f t="shared" si="2"/>
        <v>0.15878378378378377</v>
      </c>
      <c r="P26" s="8">
        <f t="shared" si="3"/>
        <v>3.3783783783783786E-2</v>
      </c>
      <c r="Q26" s="8">
        <f t="shared" si="4"/>
        <v>0.16216216216216217</v>
      </c>
      <c r="R26" s="8">
        <f t="shared" si="5"/>
        <v>0.32770270270270269</v>
      </c>
      <c r="S26" s="8">
        <f t="shared" si="6"/>
        <v>0.36148648648648651</v>
      </c>
      <c r="T26" s="2" t="s">
        <v>129</v>
      </c>
      <c r="U26" s="2" t="s">
        <v>147</v>
      </c>
      <c r="V26" s="2" t="s">
        <v>131</v>
      </c>
      <c r="W26" s="2" t="s">
        <v>838</v>
      </c>
    </row>
    <row r="27" spans="1:23" hidden="1" x14ac:dyDescent="0.2">
      <c r="A27" s="2" t="s">
        <v>837</v>
      </c>
      <c r="B27" s="2" t="s">
        <v>125</v>
      </c>
      <c r="C27" s="2" t="s">
        <v>148</v>
      </c>
      <c r="D27" s="2" t="s">
        <v>127</v>
      </c>
      <c r="E27" s="3">
        <v>52</v>
      </c>
      <c r="F27" s="3">
        <v>6</v>
      </c>
      <c r="G27" s="3">
        <v>43</v>
      </c>
      <c r="H27" s="3">
        <v>1</v>
      </c>
      <c r="I27" s="3">
        <v>2</v>
      </c>
      <c r="J27" s="3">
        <v>3</v>
      </c>
      <c r="K27" s="3">
        <v>9</v>
      </c>
      <c r="L27" s="3">
        <v>32</v>
      </c>
      <c r="M27" s="8">
        <f t="shared" si="0"/>
        <v>0.11538461538461539</v>
      </c>
      <c r="N27" s="8">
        <f t="shared" si="1"/>
        <v>0.82692307692307687</v>
      </c>
      <c r="O27" s="8">
        <f t="shared" si="2"/>
        <v>1.9230769230769232E-2</v>
      </c>
      <c r="P27" s="8">
        <f t="shared" si="3"/>
        <v>3.8461538461538464E-2</v>
      </c>
      <c r="Q27" s="8">
        <f t="shared" si="4"/>
        <v>5.7692307692307696E-2</v>
      </c>
      <c r="R27" s="8">
        <f t="shared" si="5"/>
        <v>0.17307692307692307</v>
      </c>
      <c r="S27" s="8">
        <f t="shared" si="6"/>
        <v>0.61538461538461542</v>
      </c>
      <c r="T27" s="2" t="s">
        <v>129</v>
      </c>
      <c r="U27" s="2" t="s">
        <v>149</v>
      </c>
      <c r="V27" s="2" t="s">
        <v>131</v>
      </c>
      <c r="W27" s="2" t="s">
        <v>838</v>
      </c>
    </row>
    <row r="28" spans="1:23" hidden="1" x14ac:dyDescent="0.2">
      <c r="A28" s="2" t="s">
        <v>837</v>
      </c>
      <c r="B28" s="2" t="s">
        <v>125</v>
      </c>
      <c r="C28" s="2" t="s">
        <v>150</v>
      </c>
      <c r="D28" s="2" t="s">
        <v>127</v>
      </c>
      <c r="E28" s="3">
        <v>34</v>
      </c>
      <c r="F28" s="3">
        <v>1</v>
      </c>
      <c r="G28" s="3">
        <v>28</v>
      </c>
      <c r="H28" s="3">
        <v>4</v>
      </c>
      <c r="I28" s="3">
        <v>1</v>
      </c>
      <c r="J28" s="3">
        <v>3</v>
      </c>
      <c r="K28" s="3">
        <v>4</v>
      </c>
      <c r="L28" s="3">
        <v>16</v>
      </c>
      <c r="M28" s="8">
        <f t="shared" si="0"/>
        <v>2.9411764705882353E-2</v>
      </c>
      <c r="N28" s="8">
        <f t="shared" si="1"/>
        <v>0.82352941176470584</v>
      </c>
      <c r="O28" s="8">
        <f t="shared" si="2"/>
        <v>0.11764705882352941</v>
      </c>
      <c r="P28" s="8">
        <f t="shared" si="3"/>
        <v>2.9411764705882353E-2</v>
      </c>
      <c r="Q28" s="8">
        <f t="shared" si="4"/>
        <v>8.8235294117647065E-2</v>
      </c>
      <c r="R28" s="8">
        <f t="shared" si="5"/>
        <v>0.11764705882352941</v>
      </c>
      <c r="S28" s="8">
        <f t="shared" si="6"/>
        <v>0.47058823529411764</v>
      </c>
      <c r="T28" s="2" t="s">
        <v>129</v>
      </c>
      <c r="U28" s="2" t="s">
        <v>152</v>
      </c>
      <c r="V28" s="2" t="s">
        <v>131</v>
      </c>
      <c r="W28" s="2" t="s">
        <v>838</v>
      </c>
    </row>
    <row r="29" spans="1:23" hidden="1" x14ac:dyDescent="0.2">
      <c r="A29" s="2" t="s">
        <v>837</v>
      </c>
      <c r="B29" s="2" t="s">
        <v>125</v>
      </c>
      <c r="C29" s="2" t="s">
        <v>153</v>
      </c>
      <c r="D29" s="2" t="s">
        <v>127</v>
      </c>
      <c r="E29" s="3">
        <v>131</v>
      </c>
      <c r="F29" s="3">
        <v>2</v>
      </c>
      <c r="G29" s="3">
        <v>108</v>
      </c>
      <c r="H29" s="3">
        <v>16</v>
      </c>
      <c r="I29" s="3">
        <v>5</v>
      </c>
      <c r="J29" s="3">
        <v>17</v>
      </c>
      <c r="K29" s="3">
        <v>28</v>
      </c>
      <c r="L29" s="3">
        <v>71</v>
      </c>
      <c r="M29" s="8">
        <f t="shared" si="0"/>
        <v>1.5267175572519083E-2</v>
      </c>
      <c r="N29" s="8">
        <f t="shared" si="1"/>
        <v>0.82442748091603058</v>
      </c>
      <c r="O29" s="8">
        <f t="shared" si="2"/>
        <v>0.12213740458015267</v>
      </c>
      <c r="P29" s="8">
        <f t="shared" si="3"/>
        <v>3.8167938931297711E-2</v>
      </c>
      <c r="Q29" s="8">
        <f t="shared" si="4"/>
        <v>0.12977099236641221</v>
      </c>
      <c r="R29" s="8">
        <f t="shared" si="5"/>
        <v>0.21374045801526717</v>
      </c>
      <c r="S29" s="8">
        <f t="shared" si="6"/>
        <v>0.5419847328244275</v>
      </c>
      <c r="T29" s="2" t="s">
        <v>129</v>
      </c>
      <c r="U29" s="2" t="s">
        <v>156</v>
      </c>
      <c r="V29" s="2" t="s">
        <v>131</v>
      </c>
      <c r="W29" s="2" t="s">
        <v>838</v>
      </c>
    </row>
    <row r="30" spans="1:23" hidden="1" x14ac:dyDescent="0.2">
      <c r="A30" s="2" t="s">
        <v>837</v>
      </c>
      <c r="B30" s="2" t="s">
        <v>125</v>
      </c>
      <c r="C30" s="2" t="s">
        <v>157</v>
      </c>
      <c r="D30" s="2" t="s">
        <v>127</v>
      </c>
      <c r="E30" s="3">
        <v>645</v>
      </c>
      <c r="F30" s="3">
        <v>18</v>
      </c>
      <c r="G30" s="3">
        <v>481</v>
      </c>
      <c r="H30" s="3">
        <v>103</v>
      </c>
      <c r="I30" s="3">
        <v>43</v>
      </c>
      <c r="J30" s="3">
        <v>121</v>
      </c>
      <c r="K30" s="3">
        <v>110</v>
      </c>
      <c r="L30" s="3">
        <v>325</v>
      </c>
      <c r="M30" s="8">
        <f t="shared" si="0"/>
        <v>2.7906976744186046E-2</v>
      </c>
      <c r="N30" s="8">
        <f t="shared" si="1"/>
        <v>0.74573643410852708</v>
      </c>
      <c r="O30" s="8">
        <f t="shared" si="2"/>
        <v>0.15968992248062017</v>
      </c>
      <c r="P30" s="8">
        <f t="shared" si="3"/>
        <v>6.6666666666666666E-2</v>
      </c>
      <c r="Q30" s="8">
        <f t="shared" si="4"/>
        <v>0.18759689922480621</v>
      </c>
      <c r="R30" s="8">
        <f t="shared" si="5"/>
        <v>0.17054263565891473</v>
      </c>
      <c r="S30" s="8">
        <f t="shared" si="6"/>
        <v>0.50387596899224807</v>
      </c>
      <c r="T30" s="2" t="s">
        <v>129</v>
      </c>
      <c r="U30" s="2" t="s">
        <v>158</v>
      </c>
      <c r="V30" s="2" t="s">
        <v>131</v>
      </c>
      <c r="W30" s="2" t="s">
        <v>838</v>
      </c>
    </row>
    <row r="31" spans="1:23" hidden="1" x14ac:dyDescent="0.2">
      <c r="A31" s="2" t="s">
        <v>837</v>
      </c>
      <c r="B31" s="2" t="s">
        <v>125</v>
      </c>
      <c r="C31" s="2" t="s">
        <v>159</v>
      </c>
      <c r="D31" s="2" t="s">
        <v>127</v>
      </c>
      <c r="E31" s="3">
        <v>84</v>
      </c>
      <c r="F31" s="3">
        <v>2</v>
      </c>
      <c r="G31" s="3">
        <v>71</v>
      </c>
      <c r="H31" s="3">
        <v>7</v>
      </c>
      <c r="I31" s="3">
        <v>4</v>
      </c>
      <c r="J31" s="3">
        <v>8</v>
      </c>
      <c r="K31" s="3">
        <v>7</v>
      </c>
      <c r="L31" s="3">
        <v>48</v>
      </c>
      <c r="M31" s="8">
        <f t="shared" si="0"/>
        <v>2.3809523809523808E-2</v>
      </c>
      <c r="N31" s="8">
        <f t="shared" si="1"/>
        <v>0.84523809523809523</v>
      </c>
      <c r="O31" s="8">
        <f t="shared" si="2"/>
        <v>8.3333333333333329E-2</v>
      </c>
      <c r="P31" s="8">
        <f t="shared" si="3"/>
        <v>4.7619047619047616E-2</v>
      </c>
      <c r="Q31" s="8">
        <f t="shared" si="4"/>
        <v>9.5238095238095233E-2</v>
      </c>
      <c r="R31" s="8">
        <f t="shared" si="5"/>
        <v>8.3333333333333329E-2</v>
      </c>
      <c r="S31" s="8">
        <f t="shared" si="6"/>
        <v>0.5714285714285714</v>
      </c>
      <c r="T31" s="2" t="s">
        <v>129</v>
      </c>
      <c r="U31" s="2" t="s">
        <v>161</v>
      </c>
      <c r="V31" s="2" t="s">
        <v>131</v>
      </c>
      <c r="W31" s="2" t="s">
        <v>838</v>
      </c>
    </row>
    <row r="32" spans="1:23" hidden="1" x14ac:dyDescent="0.2">
      <c r="A32" s="2" t="s">
        <v>837</v>
      </c>
      <c r="B32" s="2" t="s">
        <v>125</v>
      </c>
      <c r="C32" s="2" t="s">
        <v>162</v>
      </c>
      <c r="D32" s="2" t="s">
        <v>127</v>
      </c>
      <c r="E32" s="3">
        <v>23</v>
      </c>
      <c r="F32" s="3">
        <v>1</v>
      </c>
      <c r="G32" s="3">
        <v>19</v>
      </c>
      <c r="H32" s="3">
        <v>3</v>
      </c>
      <c r="I32" s="3">
        <v>0</v>
      </c>
      <c r="J32" s="3">
        <v>2</v>
      </c>
      <c r="K32" s="3">
        <v>8</v>
      </c>
      <c r="L32" s="3">
        <v>9</v>
      </c>
      <c r="M32" s="8">
        <f t="shared" si="0"/>
        <v>4.3478260869565216E-2</v>
      </c>
      <c r="N32" s="8">
        <f t="shared" si="1"/>
        <v>0.82608695652173914</v>
      </c>
      <c r="O32" s="8">
        <f t="shared" si="2"/>
        <v>0.13043478260869565</v>
      </c>
      <c r="P32" s="8">
        <f t="shared" si="3"/>
        <v>0</v>
      </c>
      <c r="Q32" s="8">
        <f t="shared" si="4"/>
        <v>8.6956521739130432E-2</v>
      </c>
      <c r="R32" s="8">
        <f t="shared" si="5"/>
        <v>0.34782608695652173</v>
      </c>
      <c r="S32" s="8">
        <f t="shared" si="6"/>
        <v>0.39130434782608697</v>
      </c>
      <c r="T32" s="2" t="s">
        <v>129</v>
      </c>
      <c r="U32" s="2" t="s">
        <v>164</v>
      </c>
      <c r="V32" s="2" t="s">
        <v>131</v>
      </c>
      <c r="W32" s="2" t="s">
        <v>838</v>
      </c>
    </row>
    <row r="33" spans="1:23" hidden="1" x14ac:dyDescent="0.2">
      <c r="A33" s="2" t="s">
        <v>837</v>
      </c>
      <c r="B33" s="2" t="s">
        <v>125</v>
      </c>
      <c r="C33" s="2" t="s">
        <v>165</v>
      </c>
      <c r="D33" s="2" t="s">
        <v>127</v>
      </c>
      <c r="E33" s="3">
        <v>33</v>
      </c>
      <c r="F33" s="3">
        <v>0</v>
      </c>
      <c r="G33" s="3">
        <v>29</v>
      </c>
      <c r="H33" s="3">
        <v>4</v>
      </c>
      <c r="I33" s="3">
        <v>0</v>
      </c>
      <c r="J33" s="3">
        <v>2</v>
      </c>
      <c r="K33" s="3">
        <v>2</v>
      </c>
      <c r="L33" s="3">
        <v>23</v>
      </c>
      <c r="M33" s="8">
        <f t="shared" si="0"/>
        <v>0</v>
      </c>
      <c r="N33" s="8">
        <f t="shared" si="1"/>
        <v>0.87878787878787878</v>
      </c>
      <c r="O33" s="8">
        <f t="shared" si="2"/>
        <v>0.12121212121212122</v>
      </c>
      <c r="P33" s="8">
        <f t="shared" si="3"/>
        <v>0</v>
      </c>
      <c r="Q33" s="8">
        <f t="shared" si="4"/>
        <v>6.0606060606060608E-2</v>
      </c>
      <c r="R33" s="8">
        <f t="shared" si="5"/>
        <v>6.0606060606060608E-2</v>
      </c>
      <c r="S33" s="8">
        <f t="shared" si="6"/>
        <v>0.69696969696969702</v>
      </c>
      <c r="T33" s="2" t="s">
        <v>129</v>
      </c>
      <c r="U33" s="2" t="s">
        <v>168</v>
      </c>
      <c r="V33" s="2" t="s">
        <v>131</v>
      </c>
      <c r="W33" s="2" t="s">
        <v>838</v>
      </c>
    </row>
    <row r="34" spans="1:23" hidden="1" x14ac:dyDescent="0.2">
      <c r="A34" s="2" t="s">
        <v>837</v>
      </c>
      <c r="B34" s="2" t="s">
        <v>125</v>
      </c>
      <c r="C34" s="2" t="s">
        <v>169</v>
      </c>
      <c r="D34" s="2" t="s">
        <v>127</v>
      </c>
      <c r="E34" s="3">
        <v>30</v>
      </c>
      <c r="F34" s="3">
        <v>0</v>
      </c>
      <c r="G34" s="3">
        <v>27</v>
      </c>
      <c r="H34" s="3">
        <v>3</v>
      </c>
      <c r="I34" s="3">
        <v>0</v>
      </c>
      <c r="J34" s="3">
        <v>2</v>
      </c>
      <c r="K34" s="3">
        <v>4</v>
      </c>
      <c r="L34" s="3">
        <v>19</v>
      </c>
      <c r="M34" s="8">
        <f t="shared" si="0"/>
        <v>0</v>
      </c>
      <c r="N34" s="8">
        <f t="shared" si="1"/>
        <v>0.9</v>
      </c>
      <c r="O34" s="8">
        <f t="shared" si="2"/>
        <v>0.1</v>
      </c>
      <c r="P34" s="8">
        <f t="shared" si="3"/>
        <v>0</v>
      </c>
      <c r="Q34" s="8">
        <f t="shared" si="4"/>
        <v>6.6666666666666666E-2</v>
      </c>
      <c r="R34" s="8">
        <f t="shared" si="5"/>
        <v>0.13333333333333333</v>
      </c>
      <c r="S34" s="8">
        <f t="shared" si="6"/>
        <v>0.6333333333333333</v>
      </c>
      <c r="T34" s="2" t="s">
        <v>129</v>
      </c>
      <c r="U34" s="2" t="s">
        <v>171</v>
      </c>
      <c r="V34" s="2" t="s">
        <v>131</v>
      </c>
      <c r="W34" s="2" t="s">
        <v>838</v>
      </c>
    </row>
    <row r="35" spans="1:23" hidden="1" x14ac:dyDescent="0.2">
      <c r="A35" s="2" t="s">
        <v>837</v>
      </c>
      <c r="B35" s="2" t="s">
        <v>125</v>
      </c>
      <c r="C35" s="2" t="s">
        <v>172</v>
      </c>
      <c r="D35" s="2" t="s">
        <v>127</v>
      </c>
      <c r="E35" s="3">
        <v>48</v>
      </c>
      <c r="F35" s="3">
        <v>0</v>
      </c>
      <c r="G35" s="3">
        <v>42</v>
      </c>
      <c r="H35" s="3">
        <v>4</v>
      </c>
      <c r="I35" s="3">
        <v>2</v>
      </c>
      <c r="J35" s="3">
        <v>5</v>
      </c>
      <c r="K35" s="3">
        <v>11</v>
      </c>
      <c r="L35" s="3">
        <v>27</v>
      </c>
      <c r="M35" s="8">
        <f t="shared" si="0"/>
        <v>0</v>
      </c>
      <c r="N35" s="8">
        <f t="shared" si="1"/>
        <v>0.875</v>
      </c>
      <c r="O35" s="8">
        <f t="shared" si="2"/>
        <v>8.3333333333333329E-2</v>
      </c>
      <c r="P35" s="8">
        <f t="shared" si="3"/>
        <v>4.1666666666666664E-2</v>
      </c>
      <c r="Q35" s="8">
        <f t="shared" si="4"/>
        <v>0.10416666666666667</v>
      </c>
      <c r="R35" s="8">
        <f t="shared" si="5"/>
        <v>0.22916666666666666</v>
      </c>
      <c r="S35" s="8">
        <f t="shared" si="6"/>
        <v>0.5625</v>
      </c>
      <c r="T35" s="2" t="s">
        <v>129</v>
      </c>
      <c r="U35" s="2" t="s">
        <v>175</v>
      </c>
      <c r="V35" s="2" t="s">
        <v>131</v>
      </c>
      <c r="W35" s="2" t="s">
        <v>838</v>
      </c>
    </row>
    <row r="36" spans="1:23" hidden="1" x14ac:dyDescent="0.2">
      <c r="A36" s="2" t="s">
        <v>837</v>
      </c>
      <c r="B36" s="2" t="s">
        <v>125</v>
      </c>
      <c r="C36" s="2" t="s">
        <v>176</v>
      </c>
      <c r="D36" s="2" t="s">
        <v>127</v>
      </c>
      <c r="E36" s="3">
        <v>46</v>
      </c>
      <c r="F36" s="3">
        <v>2</v>
      </c>
      <c r="G36" s="3">
        <v>38</v>
      </c>
      <c r="H36" s="3">
        <v>4</v>
      </c>
      <c r="I36" s="3">
        <v>2</v>
      </c>
      <c r="J36" s="3">
        <v>6</v>
      </c>
      <c r="K36" s="3">
        <v>5</v>
      </c>
      <c r="L36" s="3">
        <v>28</v>
      </c>
      <c r="M36" s="8">
        <f t="shared" si="0"/>
        <v>4.3478260869565216E-2</v>
      </c>
      <c r="N36" s="8">
        <f t="shared" si="1"/>
        <v>0.82608695652173914</v>
      </c>
      <c r="O36" s="8">
        <f t="shared" si="2"/>
        <v>8.6956521739130432E-2</v>
      </c>
      <c r="P36" s="8">
        <f t="shared" si="3"/>
        <v>4.3478260869565216E-2</v>
      </c>
      <c r="Q36" s="8">
        <f t="shared" si="4"/>
        <v>0.13043478260869565</v>
      </c>
      <c r="R36" s="8">
        <f t="shared" si="5"/>
        <v>0.10869565217391304</v>
      </c>
      <c r="S36" s="8">
        <f t="shared" si="6"/>
        <v>0.60869565217391308</v>
      </c>
      <c r="T36" s="2" t="s">
        <v>129</v>
      </c>
      <c r="U36" s="2" t="s">
        <v>178</v>
      </c>
      <c r="V36" s="2" t="s">
        <v>131</v>
      </c>
      <c r="W36" s="2" t="s">
        <v>838</v>
      </c>
    </row>
    <row r="37" spans="1:23" hidden="1" x14ac:dyDescent="0.2">
      <c r="A37" s="2" t="s">
        <v>837</v>
      </c>
      <c r="B37" s="2" t="s">
        <v>125</v>
      </c>
      <c r="C37" s="2" t="s">
        <v>179</v>
      </c>
      <c r="D37" s="2" t="s">
        <v>127</v>
      </c>
      <c r="E37" s="3">
        <v>64</v>
      </c>
      <c r="F37" s="3">
        <v>5</v>
      </c>
      <c r="G37" s="3">
        <v>39</v>
      </c>
      <c r="H37" s="3">
        <v>7</v>
      </c>
      <c r="I37" s="3">
        <v>13</v>
      </c>
      <c r="J37" s="3">
        <v>14</v>
      </c>
      <c r="K37" s="3">
        <v>5</v>
      </c>
      <c r="L37" s="3">
        <v>29</v>
      </c>
      <c r="M37" s="8">
        <f t="shared" si="0"/>
        <v>7.8125E-2</v>
      </c>
      <c r="N37" s="8">
        <f t="shared" si="1"/>
        <v>0.609375</v>
      </c>
      <c r="O37" s="8">
        <f t="shared" si="2"/>
        <v>0.109375</v>
      </c>
      <c r="P37" s="8">
        <f t="shared" si="3"/>
        <v>0.203125</v>
      </c>
      <c r="Q37" s="8">
        <f t="shared" si="4"/>
        <v>0.21875</v>
      </c>
      <c r="R37" s="8">
        <f t="shared" si="5"/>
        <v>7.8125E-2</v>
      </c>
      <c r="S37" s="8">
        <f t="shared" si="6"/>
        <v>0.453125</v>
      </c>
      <c r="T37" s="2" t="s">
        <v>129</v>
      </c>
      <c r="U37" s="2" t="s">
        <v>181</v>
      </c>
      <c r="V37" s="2" t="s">
        <v>131</v>
      </c>
      <c r="W37" s="2" t="s">
        <v>838</v>
      </c>
    </row>
    <row r="38" spans="1:23" hidden="1" x14ac:dyDescent="0.2">
      <c r="A38" s="2" t="s">
        <v>837</v>
      </c>
      <c r="B38" s="2" t="s">
        <v>125</v>
      </c>
      <c r="C38" s="2" t="s">
        <v>182</v>
      </c>
      <c r="D38" s="2" t="s">
        <v>127</v>
      </c>
      <c r="E38" s="3">
        <v>57</v>
      </c>
      <c r="F38" s="3">
        <v>6</v>
      </c>
      <c r="G38" s="3">
        <v>29</v>
      </c>
      <c r="H38" s="3">
        <v>7</v>
      </c>
      <c r="I38" s="3">
        <v>15</v>
      </c>
      <c r="J38" s="3">
        <v>18</v>
      </c>
      <c r="K38" s="3">
        <v>4</v>
      </c>
      <c r="L38" s="3">
        <v>24</v>
      </c>
      <c r="M38" s="8">
        <f t="shared" si="0"/>
        <v>0.10526315789473684</v>
      </c>
      <c r="N38" s="8">
        <f t="shared" si="1"/>
        <v>0.50877192982456143</v>
      </c>
      <c r="O38" s="8">
        <f t="shared" si="2"/>
        <v>0.12280701754385964</v>
      </c>
      <c r="P38" s="8">
        <f t="shared" si="3"/>
        <v>0.26315789473684209</v>
      </c>
      <c r="Q38" s="8">
        <f t="shared" si="4"/>
        <v>0.31578947368421051</v>
      </c>
      <c r="R38" s="8">
        <f t="shared" si="5"/>
        <v>7.0175438596491224E-2</v>
      </c>
      <c r="S38" s="8">
        <f t="shared" si="6"/>
        <v>0.42105263157894735</v>
      </c>
      <c r="T38" s="2" t="s">
        <v>129</v>
      </c>
      <c r="U38" s="2" t="s">
        <v>183</v>
      </c>
      <c r="V38" s="2" t="s">
        <v>131</v>
      </c>
      <c r="W38" s="2" t="s">
        <v>838</v>
      </c>
    </row>
    <row r="39" spans="1:23" hidden="1" x14ac:dyDescent="0.2">
      <c r="A39" s="2" t="s">
        <v>837</v>
      </c>
      <c r="B39" s="2" t="s">
        <v>125</v>
      </c>
      <c r="C39" s="2" t="s">
        <v>184</v>
      </c>
      <c r="D39" s="2" t="s">
        <v>127</v>
      </c>
      <c r="E39" s="3">
        <v>2</v>
      </c>
      <c r="F39" s="3">
        <v>0</v>
      </c>
      <c r="G39" s="3">
        <v>2</v>
      </c>
      <c r="H39" s="3">
        <v>0</v>
      </c>
      <c r="I39" s="3">
        <v>0</v>
      </c>
      <c r="J39" s="3">
        <v>0</v>
      </c>
      <c r="K39" s="3">
        <v>0</v>
      </c>
      <c r="L39" s="3">
        <v>1</v>
      </c>
      <c r="M39" s="8">
        <f t="shared" si="0"/>
        <v>0</v>
      </c>
      <c r="N39" s="8">
        <f t="shared" si="1"/>
        <v>1</v>
      </c>
      <c r="O39" s="8">
        <f t="shared" si="2"/>
        <v>0</v>
      </c>
      <c r="P39" s="8">
        <f t="shared" si="3"/>
        <v>0</v>
      </c>
      <c r="Q39" s="8">
        <f t="shared" si="4"/>
        <v>0</v>
      </c>
      <c r="R39" s="8">
        <f t="shared" si="5"/>
        <v>0</v>
      </c>
      <c r="S39" s="8">
        <f t="shared" si="6"/>
        <v>0.5</v>
      </c>
      <c r="T39" s="2" t="s">
        <v>129</v>
      </c>
      <c r="U39" s="2" t="s">
        <v>185</v>
      </c>
      <c r="V39" s="2" t="s">
        <v>131</v>
      </c>
      <c r="W39" s="2" t="s">
        <v>838</v>
      </c>
    </row>
    <row r="40" spans="1:23" hidden="1" x14ac:dyDescent="0.2">
      <c r="A40" s="2" t="s">
        <v>837</v>
      </c>
      <c r="B40" s="2" t="s">
        <v>196</v>
      </c>
      <c r="C40" s="2" t="s">
        <v>197</v>
      </c>
      <c r="D40" s="2" t="s">
        <v>198</v>
      </c>
      <c r="E40" s="3">
        <v>659</v>
      </c>
      <c r="F40" s="3">
        <v>16</v>
      </c>
      <c r="G40" s="3">
        <v>517</v>
      </c>
      <c r="H40" s="3">
        <v>93</v>
      </c>
      <c r="I40" s="3">
        <v>33</v>
      </c>
      <c r="J40" s="3">
        <v>102</v>
      </c>
      <c r="K40" s="3">
        <v>206</v>
      </c>
      <c r="L40" s="3">
        <v>249</v>
      </c>
      <c r="M40" s="8">
        <f t="shared" si="0"/>
        <v>2.4279210925644917E-2</v>
      </c>
      <c r="N40" s="8">
        <f t="shared" si="1"/>
        <v>0.78452200303490138</v>
      </c>
      <c r="O40" s="8">
        <f t="shared" si="2"/>
        <v>0.14112291350531109</v>
      </c>
      <c r="P40" s="8">
        <f t="shared" si="3"/>
        <v>5.007587253414264E-2</v>
      </c>
      <c r="Q40" s="8">
        <f t="shared" si="4"/>
        <v>0.15477996965098634</v>
      </c>
      <c r="R40" s="8">
        <f t="shared" si="5"/>
        <v>0.31259484066767829</v>
      </c>
      <c r="S40" s="8">
        <f t="shared" si="6"/>
        <v>0.37784522003034904</v>
      </c>
      <c r="T40" s="2" t="s">
        <v>803</v>
      </c>
      <c r="U40" s="2" t="s">
        <v>202</v>
      </c>
      <c r="V40" s="2" t="s">
        <v>804</v>
      </c>
      <c r="W40" s="2" t="s">
        <v>838</v>
      </c>
    </row>
    <row r="41" spans="1:23" hidden="1" x14ac:dyDescent="0.2">
      <c r="A41" s="2" t="s">
        <v>837</v>
      </c>
      <c r="B41" s="2" t="s">
        <v>196</v>
      </c>
      <c r="C41" s="2" t="s">
        <v>204</v>
      </c>
      <c r="D41" s="2" t="s">
        <v>198</v>
      </c>
      <c r="E41" s="3">
        <v>510</v>
      </c>
      <c r="F41" s="3">
        <v>8</v>
      </c>
      <c r="G41" s="3">
        <v>288</v>
      </c>
      <c r="H41" s="3">
        <v>56</v>
      </c>
      <c r="I41" s="3">
        <v>158</v>
      </c>
      <c r="J41" s="3">
        <v>190</v>
      </c>
      <c r="K41" s="3">
        <v>57</v>
      </c>
      <c r="L41" s="3">
        <v>211</v>
      </c>
      <c r="M41" s="8">
        <f t="shared" si="0"/>
        <v>1.5686274509803921E-2</v>
      </c>
      <c r="N41" s="8">
        <f t="shared" si="1"/>
        <v>0.56470588235294117</v>
      </c>
      <c r="O41" s="8">
        <f t="shared" si="2"/>
        <v>0.10980392156862745</v>
      </c>
      <c r="P41" s="8">
        <f t="shared" si="3"/>
        <v>0.30980392156862746</v>
      </c>
      <c r="Q41" s="8">
        <f t="shared" si="4"/>
        <v>0.37254901960784315</v>
      </c>
      <c r="R41" s="8">
        <f t="shared" si="5"/>
        <v>0.11176470588235295</v>
      </c>
      <c r="S41" s="8">
        <f t="shared" si="6"/>
        <v>0.4137254901960784</v>
      </c>
      <c r="T41" s="2" t="s">
        <v>803</v>
      </c>
      <c r="U41" s="2" t="s">
        <v>207</v>
      </c>
      <c r="V41" s="2" t="s">
        <v>804</v>
      </c>
      <c r="W41" s="2" t="s">
        <v>838</v>
      </c>
    </row>
    <row r="42" spans="1:23" hidden="1" x14ac:dyDescent="0.2">
      <c r="A42" s="2" t="s">
        <v>837</v>
      </c>
      <c r="B42" s="2" t="s">
        <v>196</v>
      </c>
      <c r="C42" s="2" t="s">
        <v>208</v>
      </c>
      <c r="D42" s="2" t="s">
        <v>198</v>
      </c>
      <c r="E42" s="3">
        <v>360</v>
      </c>
      <c r="F42" s="3">
        <v>20</v>
      </c>
      <c r="G42" s="3">
        <v>299</v>
      </c>
      <c r="H42" s="3">
        <v>35</v>
      </c>
      <c r="I42" s="3">
        <v>6</v>
      </c>
      <c r="J42" s="3">
        <v>36</v>
      </c>
      <c r="K42" s="3">
        <v>135</v>
      </c>
      <c r="L42" s="3">
        <v>110</v>
      </c>
      <c r="M42" s="8">
        <f t="shared" si="0"/>
        <v>5.5555555555555552E-2</v>
      </c>
      <c r="N42" s="8">
        <f t="shared" si="1"/>
        <v>0.8305555555555556</v>
      </c>
      <c r="O42" s="8">
        <f t="shared" si="2"/>
        <v>9.7222222222222224E-2</v>
      </c>
      <c r="P42" s="8">
        <f t="shared" si="3"/>
        <v>1.6666666666666666E-2</v>
      </c>
      <c r="Q42" s="8">
        <f t="shared" si="4"/>
        <v>0.1</v>
      </c>
      <c r="R42" s="8">
        <f t="shared" si="5"/>
        <v>0.375</v>
      </c>
      <c r="S42" s="8">
        <f t="shared" si="6"/>
        <v>0.30555555555555558</v>
      </c>
      <c r="T42" s="2" t="s">
        <v>803</v>
      </c>
      <c r="U42" s="2" t="s">
        <v>210</v>
      </c>
      <c r="V42" s="2" t="s">
        <v>804</v>
      </c>
      <c r="W42" s="2" t="s">
        <v>838</v>
      </c>
    </row>
    <row r="43" spans="1:23" hidden="1" x14ac:dyDescent="0.2">
      <c r="A43" s="2" t="s">
        <v>837</v>
      </c>
      <c r="B43" s="2" t="s">
        <v>196</v>
      </c>
      <c r="C43" s="2" t="s">
        <v>211</v>
      </c>
      <c r="D43" s="2" t="s">
        <v>198</v>
      </c>
      <c r="E43" s="3">
        <v>705</v>
      </c>
      <c r="F43" s="3">
        <v>22</v>
      </c>
      <c r="G43" s="3">
        <v>517</v>
      </c>
      <c r="H43" s="3">
        <v>86</v>
      </c>
      <c r="I43" s="3">
        <v>80</v>
      </c>
      <c r="J43" s="3">
        <v>136</v>
      </c>
      <c r="K43" s="3">
        <v>225</v>
      </c>
      <c r="L43" s="3">
        <v>234</v>
      </c>
      <c r="M43" s="8">
        <f t="shared" si="0"/>
        <v>3.1205673758865248E-2</v>
      </c>
      <c r="N43" s="8">
        <f t="shared" si="1"/>
        <v>0.73333333333333328</v>
      </c>
      <c r="O43" s="8">
        <f t="shared" si="2"/>
        <v>0.12198581560283688</v>
      </c>
      <c r="P43" s="8">
        <f t="shared" si="3"/>
        <v>0.11347517730496454</v>
      </c>
      <c r="Q43" s="8">
        <f t="shared" si="4"/>
        <v>0.19290780141843972</v>
      </c>
      <c r="R43" s="8">
        <f t="shared" si="5"/>
        <v>0.31914893617021278</v>
      </c>
      <c r="S43" s="8">
        <f t="shared" si="6"/>
        <v>0.33191489361702126</v>
      </c>
      <c r="T43" s="2" t="s">
        <v>803</v>
      </c>
      <c r="U43" s="2" t="s">
        <v>213</v>
      </c>
      <c r="V43" s="2" t="s">
        <v>804</v>
      </c>
      <c r="W43" s="2" t="s">
        <v>838</v>
      </c>
    </row>
    <row r="44" spans="1:23" hidden="1" x14ac:dyDescent="0.2">
      <c r="A44" s="2" t="s">
        <v>837</v>
      </c>
      <c r="B44" s="2" t="s">
        <v>196</v>
      </c>
      <c r="C44" s="2" t="s">
        <v>214</v>
      </c>
      <c r="D44" s="2" t="s">
        <v>198</v>
      </c>
      <c r="E44" s="3">
        <v>730</v>
      </c>
      <c r="F44" s="3">
        <v>20</v>
      </c>
      <c r="G44" s="3">
        <v>564</v>
      </c>
      <c r="H44" s="3">
        <v>104</v>
      </c>
      <c r="I44" s="3">
        <v>42</v>
      </c>
      <c r="J44" s="3">
        <v>118</v>
      </c>
      <c r="K44" s="3">
        <v>197</v>
      </c>
      <c r="L44" s="3">
        <v>298</v>
      </c>
      <c r="M44" s="8">
        <f t="shared" si="0"/>
        <v>2.7397260273972601E-2</v>
      </c>
      <c r="N44" s="8">
        <f t="shared" si="1"/>
        <v>0.77260273972602744</v>
      </c>
      <c r="O44" s="8">
        <f t="shared" si="2"/>
        <v>0.14246575342465753</v>
      </c>
      <c r="P44" s="8">
        <f t="shared" si="3"/>
        <v>5.7534246575342465E-2</v>
      </c>
      <c r="Q44" s="8">
        <f t="shared" si="4"/>
        <v>0.16164383561643836</v>
      </c>
      <c r="R44" s="8">
        <f t="shared" si="5"/>
        <v>0.26986301369863014</v>
      </c>
      <c r="S44" s="8">
        <f t="shared" si="6"/>
        <v>0.40821917808219177</v>
      </c>
      <c r="T44" s="2" t="s">
        <v>803</v>
      </c>
      <c r="U44" s="2" t="s">
        <v>215</v>
      </c>
      <c r="V44" s="2" t="s">
        <v>804</v>
      </c>
      <c r="W44" s="2" t="s">
        <v>838</v>
      </c>
    </row>
    <row r="45" spans="1:23" hidden="1" x14ac:dyDescent="0.2">
      <c r="A45" s="2" t="s">
        <v>837</v>
      </c>
      <c r="B45" s="2" t="s">
        <v>196</v>
      </c>
      <c r="C45" s="2" t="s">
        <v>216</v>
      </c>
      <c r="D45" s="2" t="s">
        <v>198</v>
      </c>
      <c r="E45" s="3">
        <v>83</v>
      </c>
      <c r="F45" s="3">
        <v>3</v>
      </c>
      <c r="G45" s="3">
        <v>70</v>
      </c>
      <c r="H45" s="3">
        <v>4</v>
      </c>
      <c r="I45" s="3">
        <v>6</v>
      </c>
      <c r="J45" s="3">
        <v>8</v>
      </c>
      <c r="K45" s="3">
        <v>12</v>
      </c>
      <c r="L45" s="3">
        <v>48</v>
      </c>
      <c r="M45" s="8">
        <f t="shared" si="0"/>
        <v>3.614457831325301E-2</v>
      </c>
      <c r="N45" s="8">
        <f t="shared" si="1"/>
        <v>0.84337349397590367</v>
      </c>
      <c r="O45" s="8">
        <f t="shared" si="2"/>
        <v>4.8192771084337352E-2</v>
      </c>
      <c r="P45" s="8">
        <f t="shared" si="3"/>
        <v>7.2289156626506021E-2</v>
      </c>
      <c r="Q45" s="8">
        <f t="shared" si="4"/>
        <v>9.6385542168674704E-2</v>
      </c>
      <c r="R45" s="8">
        <f t="shared" si="5"/>
        <v>0.14457831325301204</v>
      </c>
      <c r="S45" s="8">
        <f t="shared" si="6"/>
        <v>0.57831325301204817</v>
      </c>
      <c r="T45" s="2" t="s">
        <v>803</v>
      </c>
      <c r="U45" s="2" t="s">
        <v>218</v>
      </c>
      <c r="V45" s="2" t="s">
        <v>804</v>
      </c>
      <c r="W45" s="2" t="s">
        <v>838</v>
      </c>
    </row>
    <row r="46" spans="1:23" hidden="1" x14ac:dyDescent="0.2">
      <c r="A46" s="2" t="s">
        <v>837</v>
      </c>
      <c r="B46" s="2" t="s">
        <v>196</v>
      </c>
      <c r="C46" s="2" t="s">
        <v>761</v>
      </c>
      <c r="D46" s="2" t="s">
        <v>198</v>
      </c>
      <c r="E46" s="3">
        <v>9</v>
      </c>
      <c r="F46" s="3">
        <v>2</v>
      </c>
      <c r="G46" s="3">
        <v>6</v>
      </c>
      <c r="H46" s="3">
        <v>1</v>
      </c>
      <c r="I46" s="3">
        <v>0</v>
      </c>
      <c r="J46" s="3">
        <v>1</v>
      </c>
      <c r="K46" s="3">
        <v>2</v>
      </c>
      <c r="L46" s="3">
        <v>3</v>
      </c>
      <c r="M46" s="8">
        <f t="shared" si="0"/>
        <v>0.22222222222222221</v>
      </c>
      <c r="N46" s="8">
        <f t="shared" si="1"/>
        <v>0.66666666666666663</v>
      </c>
      <c r="O46" s="8">
        <f t="shared" si="2"/>
        <v>0.1111111111111111</v>
      </c>
      <c r="P46" s="8">
        <f t="shared" si="3"/>
        <v>0</v>
      </c>
      <c r="Q46" s="8">
        <f t="shared" si="4"/>
        <v>0.1111111111111111</v>
      </c>
      <c r="R46" s="8">
        <f t="shared" si="5"/>
        <v>0.22222222222222221</v>
      </c>
      <c r="S46" s="8">
        <f t="shared" si="6"/>
        <v>0.33333333333333331</v>
      </c>
      <c r="T46" s="2" t="s">
        <v>803</v>
      </c>
      <c r="U46" s="2" t="s">
        <v>762</v>
      </c>
      <c r="V46" s="2" t="s">
        <v>804</v>
      </c>
      <c r="W46" s="2" t="s">
        <v>838</v>
      </c>
    </row>
    <row r="47" spans="1:23" hidden="1" x14ac:dyDescent="0.2">
      <c r="A47" s="2" t="s">
        <v>837</v>
      </c>
      <c r="B47" s="2" t="s">
        <v>196</v>
      </c>
      <c r="C47" s="2" t="s">
        <v>219</v>
      </c>
      <c r="D47" s="2" t="s">
        <v>198</v>
      </c>
      <c r="E47" s="3">
        <v>37</v>
      </c>
      <c r="F47" s="3">
        <v>2</v>
      </c>
      <c r="G47" s="3">
        <v>28</v>
      </c>
      <c r="H47" s="3">
        <v>4</v>
      </c>
      <c r="I47" s="3">
        <v>3</v>
      </c>
      <c r="J47" s="3">
        <v>3</v>
      </c>
      <c r="K47" s="3">
        <v>5</v>
      </c>
      <c r="L47" s="3">
        <v>19</v>
      </c>
      <c r="M47" s="8">
        <f t="shared" si="0"/>
        <v>5.4054054054054057E-2</v>
      </c>
      <c r="N47" s="8">
        <f t="shared" si="1"/>
        <v>0.7567567567567568</v>
      </c>
      <c r="O47" s="8">
        <f t="shared" si="2"/>
        <v>0.10810810810810811</v>
      </c>
      <c r="P47" s="8">
        <f t="shared" si="3"/>
        <v>8.1081081081081086E-2</v>
      </c>
      <c r="Q47" s="8">
        <f t="shared" si="4"/>
        <v>8.1081081081081086E-2</v>
      </c>
      <c r="R47" s="8">
        <f t="shared" si="5"/>
        <v>0.13513513513513514</v>
      </c>
      <c r="S47" s="8">
        <f t="shared" si="6"/>
        <v>0.51351351351351349</v>
      </c>
      <c r="T47" s="2" t="s">
        <v>803</v>
      </c>
      <c r="U47" s="2" t="s">
        <v>222</v>
      </c>
      <c r="V47" s="2" t="s">
        <v>804</v>
      </c>
      <c r="W47" s="2" t="s">
        <v>838</v>
      </c>
    </row>
    <row r="48" spans="1:23" hidden="1" x14ac:dyDescent="0.2">
      <c r="A48" s="2" t="s">
        <v>837</v>
      </c>
      <c r="B48" s="2" t="s">
        <v>196</v>
      </c>
      <c r="C48" s="2" t="s">
        <v>223</v>
      </c>
      <c r="D48" s="2" t="s">
        <v>198</v>
      </c>
      <c r="E48" s="3">
        <v>82</v>
      </c>
      <c r="F48" s="3">
        <v>2</v>
      </c>
      <c r="G48" s="3">
        <v>58</v>
      </c>
      <c r="H48" s="3">
        <v>13</v>
      </c>
      <c r="I48" s="3">
        <v>9</v>
      </c>
      <c r="J48" s="3">
        <v>19</v>
      </c>
      <c r="K48" s="3">
        <v>13</v>
      </c>
      <c r="L48" s="3">
        <v>39</v>
      </c>
      <c r="M48" s="8">
        <f t="shared" si="0"/>
        <v>2.4390243902439025E-2</v>
      </c>
      <c r="N48" s="8">
        <f t="shared" si="1"/>
        <v>0.70731707317073167</v>
      </c>
      <c r="O48" s="8">
        <f t="shared" si="2"/>
        <v>0.15853658536585366</v>
      </c>
      <c r="P48" s="8">
        <f t="shared" si="3"/>
        <v>0.10975609756097561</v>
      </c>
      <c r="Q48" s="8">
        <f t="shared" si="4"/>
        <v>0.23170731707317074</v>
      </c>
      <c r="R48" s="8">
        <f t="shared" si="5"/>
        <v>0.15853658536585366</v>
      </c>
      <c r="S48" s="8">
        <f t="shared" si="6"/>
        <v>0.47560975609756095</v>
      </c>
      <c r="T48" s="2" t="s">
        <v>803</v>
      </c>
      <c r="U48" s="2" t="s">
        <v>224</v>
      </c>
      <c r="V48" s="2" t="s">
        <v>804</v>
      </c>
      <c r="W48" s="2" t="s">
        <v>838</v>
      </c>
    </row>
    <row r="49" spans="1:23" hidden="1" x14ac:dyDescent="0.2">
      <c r="A49" s="2" t="s">
        <v>837</v>
      </c>
      <c r="B49" s="2" t="s">
        <v>196</v>
      </c>
      <c r="C49" s="2" t="s">
        <v>225</v>
      </c>
      <c r="D49" s="2" t="s">
        <v>198</v>
      </c>
      <c r="E49" s="3">
        <v>56</v>
      </c>
      <c r="F49" s="3">
        <v>3</v>
      </c>
      <c r="G49" s="3">
        <v>47</v>
      </c>
      <c r="H49" s="3">
        <v>5</v>
      </c>
      <c r="I49" s="3">
        <v>1</v>
      </c>
      <c r="J49" s="3">
        <v>3</v>
      </c>
      <c r="K49" s="3">
        <v>13</v>
      </c>
      <c r="L49" s="3">
        <v>25</v>
      </c>
      <c r="M49" s="8">
        <f t="shared" si="0"/>
        <v>5.3571428571428568E-2</v>
      </c>
      <c r="N49" s="8">
        <f t="shared" si="1"/>
        <v>0.8392857142857143</v>
      </c>
      <c r="O49" s="8">
        <f t="shared" si="2"/>
        <v>8.9285714285714288E-2</v>
      </c>
      <c r="P49" s="8">
        <f t="shared" si="3"/>
        <v>1.7857142857142856E-2</v>
      </c>
      <c r="Q49" s="8">
        <f t="shared" si="4"/>
        <v>5.3571428571428568E-2</v>
      </c>
      <c r="R49" s="8">
        <f t="shared" si="5"/>
        <v>0.23214285714285715</v>
      </c>
      <c r="S49" s="8">
        <f t="shared" si="6"/>
        <v>0.44642857142857145</v>
      </c>
      <c r="T49" s="2" t="s">
        <v>803</v>
      </c>
      <c r="U49" s="2" t="s">
        <v>227</v>
      </c>
      <c r="V49" s="2" t="s">
        <v>804</v>
      </c>
      <c r="W49" s="2" t="s">
        <v>838</v>
      </c>
    </row>
    <row r="50" spans="1:23" hidden="1" x14ac:dyDescent="0.2">
      <c r="A50" s="2" t="s">
        <v>837</v>
      </c>
      <c r="B50" s="2" t="s">
        <v>196</v>
      </c>
      <c r="C50" s="2" t="s">
        <v>228</v>
      </c>
      <c r="D50" s="2" t="s">
        <v>198</v>
      </c>
      <c r="E50" s="3">
        <v>217</v>
      </c>
      <c r="F50" s="3">
        <v>2</v>
      </c>
      <c r="G50" s="3">
        <v>155</v>
      </c>
      <c r="H50" s="3">
        <v>24</v>
      </c>
      <c r="I50" s="3">
        <v>36</v>
      </c>
      <c r="J50" s="3">
        <v>48</v>
      </c>
      <c r="K50" s="3">
        <v>19</v>
      </c>
      <c r="L50" s="3">
        <v>135</v>
      </c>
      <c r="M50" s="8">
        <f t="shared" si="0"/>
        <v>9.2165898617511521E-3</v>
      </c>
      <c r="N50" s="8">
        <f t="shared" si="1"/>
        <v>0.7142857142857143</v>
      </c>
      <c r="O50" s="8">
        <f t="shared" si="2"/>
        <v>0.11059907834101383</v>
      </c>
      <c r="P50" s="8">
        <f t="shared" si="3"/>
        <v>0.16589861751152074</v>
      </c>
      <c r="Q50" s="8">
        <f t="shared" si="4"/>
        <v>0.22119815668202766</v>
      </c>
      <c r="R50" s="8">
        <f t="shared" si="5"/>
        <v>8.755760368663594E-2</v>
      </c>
      <c r="S50" s="8">
        <f t="shared" si="6"/>
        <v>0.62211981566820274</v>
      </c>
      <c r="T50" s="2" t="s">
        <v>803</v>
      </c>
      <c r="U50" s="2" t="s">
        <v>232</v>
      </c>
      <c r="V50" s="2" t="s">
        <v>804</v>
      </c>
      <c r="W50" s="2" t="s">
        <v>838</v>
      </c>
    </row>
    <row r="51" spans="1:23" hidden="1" x14ac:dyDescent="0.2">
      <c r="A51" s="2" t="s">
        <v>837</v>
      </c>
      <c r="B51" s="2" t="s">
        <v>239</v>
      </c>
      <c r="C51" s="2" t="s">
        <v>240</v>
      </c>
      <c r="D51" s="2" t="s">
        <v>241</v>
      </c>
      <c r="E51" s="3">
        <v>31</v>
      </c>
      <c r="F51" s="3">
        <v>0</v>
      </c>
      <c r="G51" s="3">
        <v>21</v>
      </c>
      <c r="H51" s="3">
        <v>9</v>
      </c>
      <c r="I51" s="3">
        <v>1</v>
      </c>
      <c r="J51" s="3">
        <v>8</v>
      </c>
      <c r="K51" s="3">
        <v>9</v>
      </c>
      <c r="L51" s="3">
        <v>13</v>
      </c>
      <c r="M51" s="8">
        <f t="shared" si="0"/>
        <v>0</v>
      </c>
      <c r="N51" s="8">
        <f t="shared" si="1"/>
        <v>0.67741935483870963</v>
      </c>
      <c r="O51" s="8">
        <f t="shared" si="2"/>
        <v>0.29032258064516131</v>
      </c>
      <c r="P51" s="8">
        <f t="shared" si="3"/>
        <v>3.2258064516129031E-2</v>
      </c>
      <c r="Q51" s="8">
        <f t="shared" si="4"/>
        <v>0.25806451612903225</v>
      </c>
      <c r="R51" s="8">
        <f t="shared" si="5"/>
        <v>0.29032258064516131</v>
      </c>
      <c r="S51" s="8">
        <f t="shared" si="6"/>
        <v>0.41935483870967744</v>
      </c>
      <c r="T51" s="2" t="s">
        <v>243</v>
      </c>
      <c r="U51" s="2" t="s">
        <v>244</v>
      </c>
      <c r="V51" s="2" t="s">
        <v>243</v>
      </c>
      <c r="W51" s="2" t="s">
        <v>838</v>
      </c>
    </row>
    <row r="52" spans="1:23" hidden="1" x14ac:dyDescent="0.2">
      <c r="A52" s="2" t="s">
        <v>837</v>
      </c>
      <c r="B52" s="2" t="s">
        <v>239</v>
      </c>
      <c r="C52" s="2" t="s">
        <v>245</v>
      </c>
      <c r="D52" s="2" t="s">
        <v>241</v>
      </c>
      <c r="E52" s="3">
        <v>24</v>
      </c>
      <c r="F52" s="3">
        <v>0</v>
      </c>
      <c r="G52" s="3">
        <v>18</v>
      </c>
      <c r="H52" s="3">
        <v>4</v>
      </c>
      <c r="I52" s="3">
        <v>2</v>
      </c>
      <c r="J52" s="3">
        <v>6</v>
      </c>
      <c r="K52" s="3">
        <v>10</v>
      </c>
      <c r="L52" s="3">
        <v>6</v>
      </c>
      <c r="M52" s="8">
        <f t="shared" si="0"/>
        <v>0</v>
      </c>
      <c r="N52" s="8">
        <f t="shared" si="1"/>
        <v>0.75</v>
      </c>
      <c r="O52" s="8">
        <f t="shared" si="2"/>
        <v>0.16666666666666666</v>
      </c>
      <c r="P52" s="8">
        <f t="shared" si="3"/>
        <v>8.3333333333333329E-2</v>
      </c>
      <c r="Q52" s="8">
        <f t="shared" si="4"/>
        <v>0.25</v>
      </c>
      <c r="R52" s="8">
        <f t="shared" si="5"/>
        <v>0.41666666666666669</v>
      </c>
      <c r="S52" s="8">
        <f t="shared" si="6"/>
        <v>0.25</v>
      </c>
      <c r="T52" s="2" t="s">
        <v>243</v>
      </c>
      <c r="U52" s="2" t="s">
        <v>248</v>
      </c>
      <c r="V52" s="2" t="s">
        <v>243</v>
      </c>
      <c r="W52" s="2" t="s">
        <v>838</v>
      </c>
    </row>
    <row r="53" spans="1:23" hidden="1" x14ac:dyDescent="0.2">
      <c r="A53" s="2" t="s">
        <v>837</v>
      </c>
      <c r="B53" s="2" t="s">
        <v>249</v>
      </c>
      <c r="C53" s="2" t="s">
        <v>250</v>
      </c>
      <c r="D53" s="2" t="s">
        <v>251</v>
      </c>
      <c r="E53" s="3">
        <v>232</v>
      </c>
      <c r="F53" s="3">
        <v>3</v>
      </c>
      <c r="G53" s="3">
        <v>203</v>
      </c>
      <c r="H53" s="3">
        <v>21</v>
      </c>
      <c r="I53" s="3">
        <v>5</v>
      </c>
      <c r="J53" s="3">
        <v>22</v>
      </c>
      <c r="K53" s="3">
        <v>92</v>
      </c>
      <c r="L53" s="3">
        <v>66</v>
      </c>
      <c r="M53" s="8">
        <f t="shared" si="0"/>
        <v>1.2931034482758621E-2</v>
      </c>
      <c r="N53" s="8">
        <f t="shared" si="1"/>
        <v>0.875</v>
      </c>
      <c r="O53" s="8">
        <f t="shared" si="2"/>
        <v>9.0517241379310345E-2</v>
      </c>
      <c r="P53" s="8">
        <f t="shared" si="3"/>
        <v>2.1551724137931036E-2</v>
      </c>
      <c r="Q53" s="8">
        <f t="shared" si="4"/>
        <v>9.4827586206896547E-2</v>
      </c>
      <c r="R53" s="8">
        <f t="shared" si="5"/>
        <v>0.39655172413793105</v>
      </c>
      <c r="S53" s="8">
        <f t="shared" si="6"/>
        <v>0.28448275862068967</v>
      </c>
      <c r="T53" s="2" t="s">
        <v>253</v>
      </c>
      <c r="U53" s="2" t="s">
        <v>254</v>
      </c>
      <c r="V53" s="2" t="s">
        <v>255</v>
      </c>
      <c r="W53" s="2" t="s">
        <v>838</v>
      </c>
    </row>
    <row r="54" spans="1:23" hidden="1" x14ac:dyDescent="0.2">
      <c r="A54" s="2" t="s">
        <v>837</v>
      </c>
      <c r="B54" s="2" t="s">
        <v>249</v>
      </c>
      <c r="C54" s="2" t="s">
        <v>846</v>
      </c>
      <c r="D54" s="2" t="s">
        <v>251</v>
      </c>
      <c r="E54" s="3">
        <v>3</v>
      </c>
      <c r="F54" s="3">
        <v>3</v>
      </c>
      <c r="G54" s="3">
        <v>0</v>
      </c>
      <c r="H54" s="3">
        <v>0</v>
      </c>
      <c r="I54" s="3">
        <v>0</v>
      </c>
      <c r="J54" s="3">
        <v>0</v>
      </c>
      <c r="K54" s="3">
        <v>0</v>
      </c>
      <c r="L54" s="3">
        <v>0</v>
      </c>
      <c r="M54" s="8">
        <f t="shared" si="0"/>
        <v>1</v>
      </c>
      <c r="N54" s="8">
        <f t="shared" si="1"/>
        <v>0</v>
      </c>
      <c r="O54" s="8">
        <f t="shared" si="2"/>
        <v>0</v>
      </c>
      <c r="P54" s="8">
        <f t="shared" si="3"/>
        <v>0</v>
      </c>
      <c r="Q54" s="8">
        <f t="shared" si="4"/>
        <v>0</v>
      </c>
      <c r="R54" s="8">
        <f t="shared" si="5"/>
        <v>0</v>
      </c>
      <c r="S54" s="8">
        <f t="shared" si="6"/>
        <v>0</v>
      </c>
      <c r="T54" s="2" t="s">
        <v>253</v>
      </c>
      <c r="U54" s="2" t="s">
        <v>258</v>
      </c>
      <c r="V54" s="2" t="s">
        <v>255</v>
      </c>
      <c r="W54" s="2" t="s">
        <v>838</v>
      </c>
    </row>
    <row r="55" spans="1:23" hidden="1" x14ac:dyDescent="0.2">
      <c r="A55" s="2" t="s">
        <v>837</v>
      </c>
      <c r="B55" s="2" t="s">
        <v>249</v>
      </c>
      <c r="C55" s="2" t="s">
        <v>256</v>
      </c>
      <c r="D55" s="2" t="s">
        <v>251</v>
      </c>
      <c r="E55" s="3">
        <v>35</v>
      </c>
      <c r="F55" s="3">
        <v>3</v>
      </c>
      <c r="G55" s="3">
        <v>30</v>
      </c>
      <c r="H55" s="3">
        <v>2</v>
      </c>
      <c r="I55" s="3">
        <v>0</v>
      </c>
      <c r="J55" s="3">
        <v>1</v>
      </c>
      <c r="K55" s="3">
        <v>4</v>
      </c>
      <c r="L55" s="3">
        <v>22</v>
      </c>
      <c r="M55" s="8">
        <f t="shared" si="0"/>
        <v>8.5714285714285715E-2</v>
      </c>
      <c r="N55" s="8">
        <f t="shared" si="1"/>
        <v>0.8571428571428571</v>
      </c>
      <c r="O55" s="8">
        <f t="shared" si="2"/>
        <v>5.7142857142857141E-2</v>
      </c>
      <c r="P55" s="8">
        <f t="shared" si="3"/>
        <v>0</v>
      </c>
      <c r="Q55" s="8">
        <f t="shared" si="4"/>
        <v>2.8571428571428571E-2</v>
      </c>
      <c r="R55" s="8">
        <f t="shared" si="5"/>
        <v>0.11428571428571428</v>
      </c>
      <c r="S55" s="8">
        <f t="shared" si="6"/>
        <v>0.62857142857142856</v>
      </c>
      <c r="T55" s="2" t="s">
        <v>253</v>
      </c>
      <c r="U55" s="2" t="s">
        <v>258</v>
      </c>
      <c r="V55" s="2" t="s">
        <v>255</v>
      </c>
      <c r="W55" s="2" t="s">
        <v>838</v>
      </c>
    </row>
    <row r="56" spans="1:23" hidden="1" x14ac:dyDescent="0.2">
      <c r="A56" s="2" t="s">
        <v>837</v>
      </c>
      <c r="B56" s="2" t="s">
        <v>259</v>
      </c>
      <c r="C56" s="2" t="s">
        <v>133</v>
      </c>
      <c r="D56" s="2" t="s">
        <v>260</v>
      </c>
      <c r="E56" s="3">
        <v>416</v>
      </c>
      <c r="F56" s="3">
        <v>0</v>
      </c>
      <c r="G56" s="3">
        <v>358</v>
      </c>
      <c r="H56" s="3">
        <v>45</v>
      </c>
      <c r="I56" s="3">
        <v>13</v>
      </c>
      <c r="J56" s="3">
        <v>52</v>
      </c>
      <c r="K56" s="3">
        <v>169</v>
      </c>
      <c r="L56" s="3">
        <v>107</v>
      </c>
      <c r="M56" s="8">
        <f t="shared" si="0"/>
        <v>0</v>
      </c>
      <c r="N56" s="8">
        <f t="shared" si="1"/>
        <v>0.86057692307692313</v>
      </c>
      <c r="O56" s="8">
        <f t="shared" si="2"/>
        <v>0.10817307692307693</v>
      </c>
      <c r="P56" s="8">
        <f t="shared" si="3"/>
        <v>3.125E-2</v>
      </c>
      <c r="Q56" s="8">
        <f t="shared" si="4"/>
        <v>0.125</v>
      </c>
      <c r="R56" s="8">
        <f t="shared" si="5"/>
        <v>0.40625</v>
      </c>
      <c r="S56" s="8">
        <f t="shared" si="6"/>
        <v>0.25721153846153844</v>
      </c>
      <c r="T56" s="2" t="s">
        <v>262</v>
      </c>
      <c r="U56" s="2" t="s">
        <v>263</v>
      </c>
      <c r="V56" s="2" t="s">
        <v>264</v>
      </c>
      <c r="W56" s="2" t="s">
        <v>838</v>
      </c>
    </row>
    <row r="57" spans="1:23" hidden="1" x14ac:dyDescent="0.2">
      <c r="A57" s="2" t="s">
        <v>837</v>
      </c>
      <c r="B57" s="2" t="s">
        <v>259</v>
      </c>
      <c r="C57" s="2" t="s">
        <v>265</v>
      </c>
      <c r="D57" s="2" t="s">
        <v>260</v>
      </c>
      <c r="E57" s="3">
        <v>51</v>
      </c>
      <c r="F57" s="3">
        <v>0</v>
      </c>
      <c r="G57" s="3">
        <v>51</v>
      </c>
      <c r="H57" s="3">
        <v>0</v>
      </c>
      <c r="I57" s="3">
        <v>0</v>
      </c>
      <c r="J57" s="3">
        <v>0</v>
      </c>
      <c r="K57" s="3">
        <v>8</v>
      </c>
      <c r="L57" s="3">
        <v>22</v>
      </c>
      <c r="M57" s="8">
        <f t="shared" si="0"/>
        <v>0</v>
      </c>
      <c r="N57" s="8">
        <f t="shared" si="1"/>
        <v>1</v>
      </c>
      <c r="O57" s="8">
        <f t="shared" si="2"/>
        <v>0</v>
      </c>
      <c r="P57" s="8">
        <f t="shared" si="3"/>
        <v>0</v>
      </c>
      <c r="Q57" s="8">
        <f t="shared" si="4"/>
        <v>0</v>
      </c>
      <c r="R57" s="8">
        <f t="shared" si="5"/>
        <v>0.15686274509803921</v>
      </c>
      <c r="S57" s="8">
        <f t="shared" si="6"/>
        <v>0.43137254901960786</v>
      </c>
      <c r="T57" s="2" t="s">
        <v>262</v>
      </c>
      <c r="U57" s="2" t="s">
        <v>267</v>
      </c>
      <c r="V57" s="2" t="s">
        <v>264</v>
      </c>
      <c r="W57" s="2" t="s">
        <v>838</v>
      </c>
    </row>
    <row r="58" spans="1:23" hidden="1" x14ac:dyDescent="0.2">
      <c r="A58" s="2" t="s">
        <v>837</v>
      </c>
      <c r="B58" s="2" t="s">
        <v>278</v>
      </c>
      <c r="C58" s="2" t="s">
        <v>279</v>
      </c>
      <c r="D58" s="2" t="s">
        <v>280</v>
      </c>
      <c r="E58" s="3">
        <v>353</v>
      </c>
      <c r="F58" s="3">
        <v>1</v>
      </c>
      <c r="G58" s="3">
        <v>290</v>
      </c>
      <c r="H58" s="3">
        <v>54</v>
      </c>
      <c r="I58" s="3">
        <v>8</v>
      </c>
      <c r="J58" s="3">
        <v>54</v>
      </c>
      <c r="K58" s="3">
        <v>97</v>
      </c>
      <c r="L58" s="3">
        <v>128</v>
      </c>
      <c r="M58" s="8">
        <f t="shared" si="0"/>
        <v>2.8328611898016999E-3</v>
      </c>
      <c r="N58" s="8">
        <f t="shared" si="1"/>
        <v>0.82152974504249288</v>
      </c>
      <c r="O58" s="8">
        <f t="shared" si="2"/>
        <v>0.15297450424929179</v>
      </c>
      <c r="P58" s="8">
        <f t="shared" si="3"/>
        <v>2.2662889518413599E-2</v>
      </c>
      <c r="Q58" s="8">
        <f t="shared" si="4"/>
        <v>0.15297450424929179</v>
      </c>
      <c r="R58" s="8">
        <f t="shared" si="5"/>
        <v>0.27478753541076489</v>
      </c>
      <c r="S58" s="8">
        <f t="shared" si="6"/>
        <v>0.36260623229461758</v>
      </c>
      <c r="T58" s="2" t="s">
        <v>281</v>
      </c>
      <c r="U58" s="2" t="s">
        <v>202</v>
      </c>
      <c r="V58" s="2" t="s">
        <v>282</v>
      </c>
      <c r="W58" s="2" t="s">
        <v>838</v>
      </c>
    </row>
    <row r="59" spans="1:23" hidden="1" x14ac:dyDescent="0.2">
      <c r="A59" s="2" t="s">
        <v>837</v>
      </c>
      <c r="B59" s="2" t="s">
        <v>278</v>
      </c>
      <c r="C59" s="2" t="s">
        <v>138</v>
      </c>
      <c r="D59" s="2" t="s">
        <v>280</v>
      </c>
      <c r="E59" s="3">
        <v>248</v>
      </c>
      <c r="F59" s="3">
        <v>0</v>
      </c>
      <c r="G59" s="3">
        <v>159</v>
      </c>
      <c r="H59" s="3">
        <v>61</v>
      </c>
      <c r="I59" s="3">
        <v>28</v>
      </c>
      <c r="J59" s="3">
        <v>72</v>
      </c>
      <c r="K59" s="3">
        <v>61</v>
      </c>
      <c r="L59" s="3">
        <v>93</v>
      </c>
      <c r="M59" s="8">
        <f t="shared" si="0"/>
        <v>0</v>
      </c>
      <c r="N59" s="8">
        <f t="shared" si="1"/>
        <v>0.6411290322580645</v>
      </c>
      <c r="O59" s="8">
        <f t="shared" si="2"/>
        <v>0.24596774193548387</v>
      </c>
      <c r="P59" s="8">
        <f t="shared" si="3"/>
        <v>0.11290322580645161</v>
      </c>
      <c r="Q59" s="8">
        <f t="shared" si="4"/>
        <v>0.29032258064516131</v>
      </c>
      <c r="R59" s="8">
        <f t="shared" si="5"/>
        <v>0.24596774193548387</v>
      </c>
      <c r="S59" s="8">
        <f t="shared" si="6"/>
        <v>0.375</v>
      </c>
      <c r="T59" s="2" t="s">
        <v>281</v>
      </c>
      <c r="U59" s="2" t="s">
        <v>284</v>
      </c>
      <c r="V59" s="2" t="s">
        <v>282</v>
      </c>
      <c r="W59" s="2" t="s">
        <v>838</v>
      </c>
    </row>
    <row r="60" spans="1:23" hidden="1" x14ac:dyDescent="0.2">
      <c r="A60" s="2" t="s">
        <v>837</v>
      </c>
      <c r="B60" s="2" t="s">
        <v>278</v>
      </c>
      <c r="C60" s="2" t="s">
        <v>285</v>
      </c>
      <c r="D60" s="2" t="s">
        <v>280</v>
      </c>
      <c r="E60" s="3">
        <v>249</v>
      </c>
      <c r="F60" s="3">
        <v>1</v>
      </c>
      <c r="G60" s="3">
        <v>205</v>
      </c>
      <c r="H60" s="3">
        <v>36</v>
      </c>
      <c r="I60" s="3">
        <v>7</v>
      </c>
      <c r="J60" s="3">
        <v>35</v>
      </c>
      <c r="K60" s="3">
        <v>120</v>
      </c>
      <c r="L60" s="3">
        <v>46</v>
      </c>
      <c r="M60" s="8">
        <f t="shared" si="0"/>
        <v>4.0160642570281121E-3</v>
      </c>
      <c r="N60" s="8">
        <f t="shared" si="1"/>
        <v>0.82329317269076308</v>
      </c>
      <c r="O60" s="8">
        <f t="shared" si="2"/>
        <v>0.14457831325301204</v>
      </c>
      <c r="P60" s="8">
        <f t="shared" si="3"/>
        <v>2.8112449799196786E-2</v>
      </c>
      <c r="Q60" s="8">
        <f t="shared" si="4"/>
        <v>0.14056224899598393</v>
      </c>
      <c r="R60" s="8">
        <f t="shared" si="5"/>
        <v>0.48192771084337349</v>
      </c>
      <c r="S60" s="8">
        <f t="shared" si="6"/>
        <v>0.18473895582329317</v>
      </c>
      <c r="T60" s="2" t="s">
        <v>281</v>
      </c>
      <c r="U60" s="2" t="s">
        <v>287</v>
      </c>
      <c r="V60" s="2" t="s">
        <v>282</v>
      </c>
      <c r="W60" s="2" t="s">
        <v>838</v>
      </c>
    </row>
    <row r="61" spans="1:23" hidden="1" x14ac:dyDescent="0.2">
      <c r="A61" s="2" t="s">
        <v>837</v>
      </c>
      <c r="B61" s="2" t="s">
        <v>278</v>
      </c>
      <c r="C61" s="2" t="s">
        <v>288</v>
      </c>
      <c r="D61" s="2" t="s">
        <v>280</v>
      </c>
      <c r="E61" s="3">
        <v>161</v>
      </c>
      <c r="F61" s="3">
        <v>0</v>
      </c>
      <c r="G61" s="3">
        <v>121</v>
      </c>
      <c r="H61" s="3">
        <v>36</v>
      </c>
      <c r="I61" s="3">
        <v>4</v>
      </c>
      <c r="J61" s="3">
        <v>35</v>
      </c>
      <c r="K61" s="3">
        <v>62</v>
      </c>
      <c r="L61" s="3">
        <v>43</v>
      </c>
      <c r="M61" s="8">
        <f t="shared" si="0"/>
        <v>0</v>
      </c>
      <c r="N61" s="8">
        <f t="shared" si="1"/>
        <v>0.75155279503105588</v>
      </c>
      <c r="O61" s="8">
        <f t="shared" si="2"/>
        <v>0.2236024844720497</v>
      </c>
      <c r="P61" s="8">
        <f t="shared" si="3"/>
        <v>2.4844720496894408E-2</v>
      </c>
      <c r="Q61" s="8">
        <f t="shared" si="4"/>
        <v>0.21739130434782608</v>
      </c>
      <c r="R61" s="8">
        <f t="shared" si="5"/>
        <v>0.38509316770186336</v>
      </c>
      <c r="S61" s="8">
        <f t="shared" si="6"/>
        <v>0.26708074534161491</v>
      </c>
      <c r="T61" s="2" t="s">
        <v>281</v>
      </c>
      <c r="U61" s="2" t="s">
        <v>210</v>
      </c>
      <c r="V61" s="2" t="s">
        <v>282</v>
      </c>
      <c r="W61" s="2" t="s">
        <v>838</v>
      </c>
    </row>
    <row r="62" spans="1:23" hidden="1" x14ac:dyDescent="0.2">
      <c r="A62" s="2" t="s">
        <v>837</v>
      </c>
      <c r="B62" s="2" t="s">
        <v>278</v>
      </c>
      <c r="C62" s="2" t="s">
        <v>741</v>
      </c>
      <c r="D62" s="2" t="s">
        <v>280</v>
      </c>
      <c r="E62" s="3">
        <v>17</v>
      </c>
      <c r="F62" s="3">
        <v>0</v>
      </c>
      <c r="G62" s="3">
        <v>13</v>
      </c>
      <c r="H62" s="3">
        <v>4</v>
      </c>
      <c r="I62" s="3">
        <v>0</v>
      </c>
      <c r="J62" s="3">
        <v>3</v>
      </c>
      <c r="K62" s="3">
        <v>3</v>
      </c>
      <c r="L62" s="3">
        <v>7</v>
      </c>
      <c r="M62" s="8">
        <f t="shared" si="0"/>
        <v>0</v>
      </c>
      <c r="N62" s="8">
        <f t="shared" si="1"/>
        <v>0.76470588235294112</v>
      </c>
      <c r="O62" s="8">
        <f t="shared" si="2"/>
        <v>0.23529411764705882</v>
      </c>
      <c r="P62" s="8">
        <f t="shared" si="3"/>
        <v>0</v>
      </c>
      <c r="Q62" s="8">
        <f t="shared" si="4"/>
        <v>0.17647058823529413</v>
      </c>
      <c r="R62" s="8">
        <f t="shared" si="5"/>
        <v>0.17647058823529413</v>
      </c>
      <c r="S62" s="8">
        <f t="shared" si="6"/>
        <v>0.41176470588235292</v>
      </c>
      <c r="T62" s="2" t="s">
        <v>281</v>
      </c>
      <c r="U62" s="2" t="s">
        <v>147</v>
      </c>
      <c r="V62" s="2" t="s">
        <v>282</v>
      </c>
      <c r="W62" s="2" t="s">
        <v>838</v>
      </c>
    </row>
    <row r="63" spans="1:23" hidden="1" x14ac:dyDescent="0.2">
      <c r="A63" s="2" t="s">
        <v>837</v>
      </c>
      <c r="B63" s="2" t="s">
        <v>278</v>
      </c>
      <c r="C63" s="2" t="s">
        <v>289</v>
      </c>
      <c r="D63" s="2" t="s">
        <v>280</v>
      </c>
      <c r="E63" s="3">
        <v>516</v>
      </c>
      <c r="F63" s="3">
        <v>0</v>
      </c>
      <c r="G63" s="3">
        <v>432</v>
      </c>
      <c r="H63" s="3">
        <v>70</v>
      </c>
      <c r="I63" s="3">
        <v>14</v>
      </c>
      <c r="J63" s="3">
        <v>70</v>
      </c>
      <c r="K63" s="3">
        <v>191</v>
      </c>
      <c r="L63" s="3">
        <v>162</v>
      </c>
      <c r="M63" s="8">
        <f t="shared" si="0"/>
        <v>0</v>
      </c>
      <c r="N63" s="8">
        <f t="shared" si="1"/>
        <v>0.83720930232558144</v>
      </c>
      <c r="O63" s="8">
        <f t="shared" si="2"/>
        <v>0.13565891472868216</v>
      </c>
      <c r="P63" s="8">
        <f t="shared" si="3"/>
        <v>2.7131782945736434E-2</v>
      </c>
      <c r="Q63" s="8">
        <f t="shared" si="4"/>
        <v>0.13565891472868216</v>
      </c>
      <c r="R63" s="8">
        <f t="shared" si="5"/>
        <v>0.37015503875968991</v>
      </c>
      <c r="S63" s="8">
        <f t="shared" si="6"/>
        <v>0.31395348837209303</v>
      </c>
      <c r="T63" s="2" t="s">
        <v>281</v>
      </c>
      <c r="U63" s="2" t="s">
        <v>215</v>
      </c>
      <c r="V63" s="2" t="s">
        <v>282</v>
      </c>
      <c r="W63" s="2" t="s">
        <v>838</v>
      </c>
    </row>
    <row r="64" spans="1:23" hidden="1" x14ac:dyDescent="0.2">
      <c r="A64" s="2" t="s">
        <v>837</v>
      </c>
      <c r="B64" s="2" t="s">
        <v>278</v>
      </c>
      <c r="C64" s="2" t="s">
        <v>291</v>
      </c>
      <c r="D64" s="2" t="s">
        <v>280</v>
      </c>
      <c r="E64" s="3">
        <v>50</v>
      </c>
      <c r="F64" s="3">
        <v>0</v>
      </c>
      <c r="G64" s="3">
        <v>37</v>
      </c>
      <c r="H64" s="3">
        <v>8</v>
      </c>
      <c r="I64" s="3">
        <v>5</v>
      </c>
      <c r="J64" s="3">
        <v>10</v>
      </c>
      <c r="K64" s="3">
        <v>11</v>
      </c>
      <c r="L64" s="3">
        <v>24</v>
      </c>
      <c r="M64" s="8">
        <f t="shared" si="0"/>
        <v>0</v>
      </c>
      <c r="N64" s="8">
        <f t="shared" si="1"/>
        <v>0.74</v>
      </c>
      <c r="O64" s="8">
        <f t="shared" si="2"/>
        <v>0.16</v>
      </c>
      <c r="P64" s="8">
        <f t="shared" si="3"/>
        <v>0.1</v>
      </c>
      <c r="Q64" s="8">
        <f t="shared" si="4"/>
        <v>0.2</v>
      </c>
      <c r="R64" s="8">
        <f t="shared" si="5"/>
        <v>0.22</v>
      </c>
      <c r="S64" s="8">
        <f t="shared" si="6"/>
        <v>0.48</v>
      </c>
      <c r="T64" s="2" t="s">
        <v>281</v>
      </c>
      <c r="U64" s="2" t="s">
        <v>292</v>
      </c>
      <c r="V64" s="2" t="s">
        <v>282</v>
      </c>
      <c r="W64" s="2" t="s">
        <v>838</v>
      </c>
    </row>
    <row r="65" spans="1:23" hidden="1" x14ac:dyDescent="0.2">
      <c r="A65" s="2" t="s">
        <v>837</v>
      </c>
      <c r="B65" s="2" t="s">
        <v>278</v>
      </c>
      <c r="C65" s="2" t="s">
        <v>293</v>
      </c>
      <c r="D65" s="2" t="s">
        <v>280</v>
      </c>
      <c r="E65" s="3">
        <v>154</v>
      </c>
      <c r="F65" s="3">
        <v>1</v>
      </c>
      <c r="G65" s="3">
        <v>110</v>
      </c>
      <c r="H65" s="3">
        <v>43</v>
      </c>
      <c r="I65" s="3">
        <v>0</v>
      </c>
      <c r="J65" s="3">
        <v>39</v>
      </c>
      <c r="K65" s="3">
        <v>54</v>
      </c>
      <c r="L65" s="3">
        <v>35</v>
      </c>
      <c r="M65" s="8">
        <f t="shared" si="0"/>
        <v>6.4935064935064939E-3</v>
      </c>
      <c r="N65" s="8">
        <f t="shared" si="1"/>
        <v>0.7142857142857143</v>
      </c>
      <c r="O65" s="8">
        <f t="shared" si="2"/>
        <v>0.2792207792207792</v>
      </c>
      <c r="P65" s="8">
        <f t="shared" si="3"/>
        <v>0</v>
      </c>
      <c r="Q65" s="8">
        <f t="shared" si="4"/>
        <v>0.25324675324675322</v>
      </c>
      <c r="R65" s="8">
        <f t="shared" si="5"/>
        <v>0.35064935064935066</v>
      </c>
      <c r="S65" s="8">
        <f t="shared" si="6"/>
        <v>0.22727272727272727</v>
      </c>
      <c r="T65" s="2" t="s">
        <v>281</v>
      </c>
      <c r="U65" s="2" t="s">
        <v>147</v>
      </c>
      <c r="V65" s="2" t="s">
        <v>282</v>
      </c>
      <c r="W65" s="2" t="s">
        <v>838</v>
      </c>
    </row>
    <row r="66" spans="1:23" hidden="1" x14ac:dyDescent="0.2">
      <c r="A66" s="2" t="s">
        <v>837</v>
      </c>
      <c r="B66" s="2" t="s">
        <v>278</v>
      </c>
      <c r="C66" s="2" t="s">
        <v>299</v>
      </c>
      <c r="D66" s="2" t="s">
        <v>280</v>
      </c>
      <c r="E66" s="3">
        <v>29</v>
      </c>
      <c r="F66" s="3">
        <v>0</v>
      </c>
      <c r="G66" s="3">
        <v>24</v>
      </c>
      <c r="H66" s="3">
        <v>3</v>
      </c>
      <c r="I66" s="3">
        <v>2</v>
      </c>
      <c r="J66" s="3">
        <v>5</v>
      </c>
      <c r="K66" s="3">
        <v>11</v>
      </c>
      <c r="L66" s="3">
        <v>8</v>
      </c>
      <c r="M66" s="8">
        <f t="shared" ref="M66:M129" si="7">F66/$E66</f>
        <v>0</v>
      </c>
      <c r="N66" s="8">
        <f t="shared" ref="N66:N129" si="8">G66/$E66</f>
        <v>0.82758620689655171</v>
      </c>
      <c r="O66" s="8">
        <f t="shared" ref="O66:O129" si="9">H66/$E66</f>
        <v>0.10344827586206896</v>
      </c>
      <c r="P66" s="8">
        <f t="shared" ref="P66:P129" si="10">I66/$E66</f>
        <v>6.8965517241379309E-2</v>
      </c>
      <c r="Q66" s="8">
        <f t="shared" ref="Q66:Q129" si="11">J66/E66</f>
        <v>0.17241379310344829</v>
      </c>
      <c r="R66" s="8">
        <f t="shared" ref="R66:R129" si="12">K66/E66</f>
        <v>0.37931034482758619</v>
      </c>
      <c r="S66" s="8">
        <f t="shared" ref="S66:S129" si="13">L66/E66</f>
        <v>0.27586206896551724</v>
      </c>
      <c r="T66" s="2" t="s">
        <v>281</v>
      </c>
      <c r="U66" s="2" t="s">
        <v>300</v>
      </c>
      <c r="V66" s="2" t="s">
        <v>282</v>
      </c>
      <c r="W66" s="2" t="s">
        <v>838</v>
      </c>
    </row>
    <row r="67" spans="1:23" hidden="1" x14ac:dyDescent="0.2">
      <c r="A67" s="2" t="s">
        <v>837</v>
      </c>
      <c r="B67" s="2" t="s">
        <v>278</v>
      </c>
      <c r="C67" s="2" t="s">
        <v>301</v>
      </c>
      <c r="D67" s="2" t="s">
        <v>280</v>
      </c>
      <c r="E67" s="3">
        <v>45</v>
      </c>
      <c r="F67" s="3">
        <v>0</v>
      </c>
      <c r="G67" s="3">
        <v>37</v>
      </c>
      <c r="H67" s="3">
        <v>8</v>
      </c>
      <c r="I67" s="3">
        <v>0</v>
      </c>
      <c r="J67" s="3">
        <v>5</v>
      </c>
      <c r="K67" s="3">
        <v>14</v>
      </c>
      <c r="L67" s="3">
        <v>18</v>
      </c>
      <c r="M67" s="8">
        <f t="shared" si="7"/>
        <v>0</v>
      </c>
      <c r="N67" s="8">
        <f t="shared" si="8"/>
        <v>0.82222222222222219</v>
      </c>
      <c r="O67" s="8">
        <f t="shared" si="9"/>
        <v>0.17777777777777778</v>
      </c>
      <c r="P67" s="8">
        <f t="shared" si="10"/>
        <v>0</v>
      </c>
      <c r="Q67" s="8">
        <f t="shared" si="11"/>
        <v>0.1111111111111111</v>
      </c>
      <c r="R67" s="8">
        <f t="shared" si="12"/>
        <v>0.31111111111111112</v>
      </c>
      <c r="S67" s="8">
        <f t="shared" si="13"/>
        <v>0.4</v>
      </c>
      <c r="T67" s="2" t="s">
        <v>281</v>
      </c>
      <c r="U67" s="2" t="s">
        <v>302</v>
      </c>
      <c r="V67" s="2" t="s">
        <v>282</v>
      </c>
      <c r="W67" s="2" t="s">
        <v>838</v>
      </c>
    </row>
    <row r="68" spans="1:23" hidden="1" x14ac:dyDescent="0.2">
      <c r="A68" s="2" t="s">
        <v>837</v>
      </c>
      <c r="B68" s="2" t="s">
        <v>278</v>
      </c>
      <c r="C68" s="2" t="s">
        <v>765</v>
      </c>
      <c r="D68" s="2" t="s">
        <v>280</v>
      </c>
      <c r="E68" s="3">
        <v>32</v>
      </c>
      <c r="F68" s="3">
        <v>0</v>
      </c>
      <c r="G68" s="3">
        <v>30</v>
      </c>
      <c r="H68" s="3">
        <v>2</v>
      </c>
      <c r="I68" s="3">
        <v>0</v>
      </c>
      <c r="J68" s="3">
        <v>2</v>
      </c>
      <c r="K68" s="3">
        <v>1</v>
      </c>
      <c r="L68" s="3">
        <v>23</v>
      </c>
      <c r="M68" s="8">
        <f t="shared" si="7"/>
        <v>0</v>
      </c>
      <c r="N68" s="8">
        <f t="shared" si="8"/>
        <v>0.9375</v>
      </c>
      <c r="O68" s="8">
        <f t="shared" si="9"/>
        <v>6.25E-2</v>
      </c>
      <c r="P68" s="8">
        <f t="shared" si="10"/>
        <v>0</v>
      </c>
      <c r="Q68" s="8">
        <f t="shared" si="11"/>
        <v>6.25E-2</v>
      </c>
      <c r="R68" s="8">
        <f t="shared" si="12"/>
        <v>3.125E-2</v>
      </c>
      <c r="S68" s="8">
        <f t="shared" si="13"/>
        <v>0.71875</v>
      </c>
      <c r="T68" s="2" t="s">
        <v>281</v>
      </c>
      <c r="U68" s="2" t="s">
        <v>309</v>
      </c>
      <c r="V68" s="2" t="s">
        <v>282</v>
      </c>
      <c r="W68" s="2" t="s">
        <v>838</v>
      </c>
    </row>
    <row r="69" spans="1:23" hidden="1" x14ac:dyDescent="0.2">
      <c r="A69" s="2" t="s">
        <v>837</v>
      </c>
      <c r="B69" s="2" t="s">
        <v>278</v>
      </c>
      <c r="C69" s="2" t="s">
        <v>808</v>
      </c>
      <c r="D69" s="2" t="s">
        <v>280</v>
      </c>
      <c r="E69" s="3">
        <v>9</v>
      </c>
      <c r="F69" s="3">
        <v>0</v>
      </c>
      <c r="G69" s="3">
        <v>7</v>
      </c>
      <c r="H69" s="3">
        <v>2</v>
      </c>
      <c r="I69" s="3">
        <v>0</v>
      </c>
      <c r="J69" s="3">
        <v>2</v>
      </c>
      <c r="K69" s="3">
        <v>1</v>
      </c>
      <c r="L69" s="3">
        <v>4</v>
      </c>
      <c r="M69" s="8">
        <f t="shared" si="7"/>
        <v>0</v>
      </c>
      <c r="N69" s="8">
        <f t="shared" si="8"/>
        <v>0.77777777777777779</v>
      </c>
      <c r="O69" s="8">
        <f t="shared" si="9"/>
        <v>0.22222222222222221</v>
      </c>
      <c r="P69" s="8">
        <f t="shared" si="10"/>
        <v>0</v>
      </c>
      <c r="Q69" s="8">
        <f t="shared" si="11"/>
        <v>0.22222222222222221</v>
      </c>
      <c r="R69" s="8">
        <f t="shared" si="12"/>
        <v>0.1111111111111111</v>
      </c>
      <c r="S69" s="8">
        <f t="shared" si="13"/>
        <v>0.44444444444444442</v>
      </c>
      <c r="T69" s="2" t="s">
        <v>281</v>
      </c>
      <c r="U69" s="2" t="s">
        <v>306</v>
      </c>
      <c r="V69" s="2" t="s">
        <v>282</v>
      </c>
      <c r="W69" s="2" t="s">
        <v>838</v>
      </c>
    </row>
    <row r="70" spans="1:23" hidden="1" x14ac:dyDescent="0.2">
      <c r="A70" s="2" t="s">
        <v>837</v>
      </c>
      <c r="B70" s="2" t="s">
        <v>278</v>
      </c>
      <c r="C70" s="2" t="s">
        <v>303</v>
      </c>
      <c r="D70" s="2" t="s">
        <v>280</v>
      </c>
      <c r="E70" s="3">
        <v>15</v>
      </c>
      <c r="F70" s="3">
        <v>0</v>
      </c>
      <c r="G70" s="3">
        <v>14</v>
      </c>
      <c r="H70" s="3">
        <v>1</v>
      </c>
      <c r="I70" s="3">
        <v>0</v>
      </c>
      <c r="J70" s="3">
        <v>1</v>
      </c>
      <c r="K70" s="3">
        <v>3</v>
      </c>
      <c r="L70" s="3">
        <v>7</v>
      </c>
      <c r="M70" s="8">
        <f t="shared" si="7"/>
        <v>0</v>
      </c>
      <c r="N70" s="8">
        <f t="shared" si="8"/>
        <v>0.93333333333333335</v>
      </c>
      <c r="O70" s="8">
        <f t="shared" si="9"/>
        <v>6.6666666666666666E-2</v>
      </c>
      <c r="P70" s="8">
        <f t="shared" si="10"/>
        <v>0</v>
      </c>
      <c r="Q70" s="8">
        <f t="shared" si="11"/>
        <v>6.6666666666666666E-2</v>
      </c>
      <c r="R70" s="8">
        <f t="shared" si="12"/>
        <v>0.2</v>
      </c>
      <c r="S70" s="8">
        <f t="shared" si="13"/>
        <v>0.46666666666666667</v>
      </c>
      <c r="T70" s="2" t="s">
        <v>281</v>
      </c>
      <c r="U70" s="2" t="s">
        <v>306</v>
      </c>
      <c r="V70" s="2" t="s">
        <v>282</v>
      </c>
      <c r="W70" s="2" t="s">
        <v>838</v>
      </c>
    </row>
    <row r="71" spans="1:23" hidden="1" x14ac:dyDescent="0.2">
      <c r="A71" s="2" t="s">
        <v>837</v>
      </c>
      <c r="B71" s="2" t="s">
        <v>278</v>
      </c>
      <c r="C71" s="2" t="s">
        <v>307</v>
      </c>
      <c r="D71" s="2" t="s">
        <v>280</v>
      </c>
      <c r="E71" s="3">
        <v>15</v>
      </c>
      <c r="F71" s="3">
        <v>0</v>
      </c>
      <c r="G71" s="3">
        <v>13</v>
      </c>
      <c r="H71" s="3">
        <v>1</v>
      </c>
      <c r="I71" s="3">
        <v>1</v>
      </c>
      <c r="J71" s="3">
        <v>2</v>
      </c>
      <c r="K71" s="3">
        <v>0</v>
      </c>
      <c r="L71" s="3">
        <v>8</v>
      </c>
      <c r="M71" s="8">
        <f t="shared" si="7"/>
        <v>0</v>
      </c>
      <c r="N71" s="8">
        <f t="shared" si="8"/>
        <v>0.8666666666666667</v>
      </c>
      <c r="O71" s="8">
        <f t="shared" si="9"/>
        <v>6.6666666666666666E-2</v>
      </c>
      <c r="P71" s="8">
        <f t="shared" si="10"/>
        <v>6.6666666666666666E-2</v>
      </c>
      <c r="Q71" s="8">
        <f t="shared" si="11"/>
        <v>0.13333333333333333</v>
      </c>
      <c r="R71" s="8">
        <f t="shared" si="12"/>
        <v>0</v>
      </c>
      <c r="S71" s="8">
        <f t="shared" si="13"/>
        <v>0.53333333333333333</v>
      </c>
      <c r="T71" s="2" t="s">
        <v>281</v>
      </c>
      <c r="U71" s="2" t="s">
        <v>309</v>
      </c>
      <c r="V71" s="2" t="s">
        <v>282</v>
      </c>
      <c r="W71" s="2" t="s">
        <v>838</v>
      </c>
    </row>
    <row r="72" spans="1:23" hidden="1" x14ac:dyDescent="0.2">
      <c r="A72" s="2" t="s">
        <v>837</v>
      </c>
      <c r="B72" s="2" t="s">
        <v>310</v>
      </c>
      <c r="C72" s="2" t="s">
        <v>311</v>
      </c>
      <c r="D72" s="2" t="s">
        <v>312</v>
      </c>
      <c r="E72" s="3">
        <v>87</v>
      </c>
      <c r="F72" s="3">
        <v>0</v>
      </c>
      <c r="G72" s="3">
        <v>71</v>
      </c>
      <c r="H72" s="3">
        <v>14</v>
      </c>
      <c r="I72" s="3">
        <v>2</v>
      </c>
      <c r="J72" s="3">
        <v>15</v>
      </c>
      <c r="K72" s="3">
        <v>30</v>
      </c>
      <c r="L72" s="3">
        <v>31</v>
      </c>
      <c r="M72" s="8">
        <f t="shared" si="7"/>
        <v>0</v>
      </c>
      <c r="N72" s="8">
        <f t="shared" si="8"/>
        <v>0.81609195402298851</v>
      </c>
      <c r="O72" s="8">
        <f t="shared" si="9"/>
        <v>0.16091954022988506</v>
      </c>
      <c r="P72" s="8">
        <f t="shared" si="10"/>
        <v>2.2988505747126436E-2</v>
      </c>
      <c r="Q72" s="8">
        <f t="shared" si="11"/>
        <v>0.17241379310344829</v>
      </c>
      <c r="R72" s="8">
        <f t="shared" si="12"/>
        <v>0.34482758620689657</v>
      </c>
      <c r="S72" s="8">
        <f t="shared" si="13"/>
        <v>0.35632183908045978</v>
      </c>
      <c r="T72" s="2" t="s">
        <v>313</v>
      </c>
      <c r="U72" s="2" t="s">
        <v>314</v>
      </c>
      <c r="V72" s="2" t="s">
        <v>313</v>
      </c>
      <c r="W72" s="2" t="s">
        <v>838</v>
      </c>
    </row>
    <row r="73" spans="1:23" hidden="1" x14ac:dyDescent="0.2">
      <c r="A73" s="2" t="s">
        <v>837</v>
      </c>
      <c r="B73" s="2" t="s">
        <v>310</v>
      </c>
      <c r="C73" s="2" t="s">
        <v>315</v>
      </c>
      <c r="D73" s="2" t="s">
        <v>312</v>
      </c>
      <c r="E73" s="3">
        <v>30</v>
      </c>
      <c r="F73" s="3">
        <v>0</v>
      </c>
      <c r="G73" s="3">
        <v>26</v>
      </c>
      <c r="H73" s="3">
        <v>4</v>
      </c>
      <c r="I73" s="3">
        <v>0</v>
      </c>
      <c r="J73" s="3">
        <v>3</v>
      </c>
      <c r="K73" s="3">
        <v>12</v>
      </c>
      <c r="L73" s="3">
        <v>9</v>
      </c>
      <c r="M73" s="8">
        <f t="shared" si="7"/>
        <v>0</v>
      </c>
      <c r="N73" s="8">
        <f t="shared" si="8"/>
        <v>0.8666666666666667</v>
      </c>
      <c r="O73" s="8">
        <f t="shared" si="9"/>
        <v>0.13333333333333333</v>
      </c>
      <c r="P73" s="8">
        <f t="shared" si="10"/>
        <v>0</v>
      </c>
      <c r="Q73" s="8">
        <f t="shared" si="11"/>
        <v>0.1</v>
      </c>
      <c r="R73" s="8">
        <f t="shared" si="12"/>
        <v>0.4</v>
      </c>
      <c r="S73" s="8">
        <f t="shared" si="13"/>
        <v>0.3</v>
      </c>
      <c r="T73" s="2" t="s">
        <v>313</v>
      </c>
      <c r="U73" s="2" t="s">
        <v>316</v>
      </c>
      <c r="V73" s="2" t="s">
        <v>313</v>
      </c>
      <c r="W73" s="2" t="s">
        <v>838</v>
      </c>
    </row>
    <row r="74" spans="1:23" hidden="1" x14ac:dyDescent="0.2">
      <c r="A74" s="2" t="s">
        <v>837</v>
      </c>
      <c r="B74" s="2" t="s">
        <v>310</v>
      </c>
      <c r="C74" s="2" t="s">
        <v>94</v>
      </c>
      <c r="D74" s="2" t="s">
        <v>312</v>
      </c>
      <c r="E74" s="3">
        <v>11</v>
      </c>
      <c r="F74" s="3">
        <v>0</v>
      </c>
      <c r="G74" s="3">
        <v>10</v>
      </c>
      <c r="H74" s="3">
        <v>1</v>
      </c>
      <c r="I74" s="3">
        <v>0</v>
      </c>
      <c r="J74" s="3">
        <v>1</v>
      </c>
      <c r="K74" s="3">
        <v>5</v>
      </c>
      <c r="L74" s="3">
        <v>3</v>
      </c>
      <c r="M74" s="8">
        <f t="shared" si="7"/>
        <v>0</v>
      </c>
      <c r="N74" s="8">
        <f t="shared" si="8"/>
        <v>0.90909090909090906</v>
      </c>
      <c r="O74" s="8">
        <f t="shared" si="9"/>
        <v>9.0909090909090912E-2</v>
      </c>
      <c r="P74" s="8">
        <f t="shared" si="10"/>
        <v>0</v>
      </c>
      <c r="Q74" s="8">
        <f t="shared" si="11"/>
        <v>9.0909090909090912E-2</v>
      </c>
      <c r="R74" s="8">
        <f t="shared" si="12"/>
        <v>0.45454545454545453</v>
      </c>
      <c r="S74" s="8">
        <f t="shared" si="13"/>
        <v>0.27272727272727271</v>
      </c>
      <c r="T74" s="2" t="s">
        <v>313</v>
      </c>
      <c r="U74" s="2" t="s">
        <v>316</v>
      </c>
      <c r="V74" s="2" t="s">
        <v>313</v>
      </c>
      <c r="W74" s="2" t="s">
        <v>838</v>
      </c>
    </row>
    <row r="75" spans="1:23" hidden="1" x14ac:dyDescent="0.2">
      <c r="A75" s="2" t="s">
        <v>837</v>
      </c>
      <c r="B75" s="2" t="s">
        <v>317</v>
      </c>
      <c r="C75" s="2" t="s">
        <v>318</v>
      </c>
      <c r="D75" s="2" t="s">
        <v>319</v>
      </c>
      <c r="E75" s="3">
        <v>1538</v>
      </c>
      <c r="F75" s="3">
        <v>34</v>
      </c>
      <c r="G75" s="3">
        <v>1142</v>
      </c>
      <c r="H75" s="3">
        <v>334</v>
      </c>
      <c r="I75" s="3">
        <v>28</v>
      </c>
      <c r="J75" s="3">
        <v>298</v>
      </c>
      <c r="K75" s="3">
        <v>536</v>
      </c>
      <c r="L75" s="3">
        <v>431</v>
      </c>
      <c r="M75" s="8">
        <f t="shared" si="7"/>
        <v>2.2106631989596878E-2</v>
      </c>
      <c r="N75" s="8">
        <f t="shared" si="8"/>
        <v>0.74252275682704816</v>
      </c>
      <c r="O75" s="8">
        <f t="shared" si="9"/>
        <v>0.21716514954486346</v>
      </c>
      <c r="P75" s="8">
        <f t="shared" si="10"/>
        <v>1.8205461638491547E-2</v>
      </c>
      <c r="Q75" s="8">
        <f t="shared" si="11"/>
        <v>0.19375812743823148</v>
      </c>
      <c r="R75" s="8">
        <f t="shared" si="12"/>
        <v>0.34850455136540964</v>
      </c>
      <c r="S75" s="8">
        <f t="shared" si="13"/>
        <v>0.28023407022106633</v>
      </c>
      <c r="T75" s="2" t="s">
        <v>320</v>
      </c>
      <c r="U75" s="2" t="s">
        <v>321</v>
      </c>
      <c r="V75" s="2" t="s">
        <v>322</v>
      </c>
      <c r="W75" s="2" t="s">
        <v>838</v>
      </c>
    </row>
    <row r="76" spans="1:23" hidden="1" x14ac:dyDescent="0.2">
      <c r="A76" s="2" t="s">
        <v>837</v>
      </c>
      <c r="B76" s="2" t="s">
        <v>317</v>
      </c>
      <c r="C76" s="2" t="s">
        <v>323</v>
      </c>
      <c r="D76" s="2" t="s">
        <v>319</v>
      </c>
      <c r="E76" s="3">
        <v>395</v>
      </c>
      <c r="F76" s="3">
        <v>6</v>
      </c>
      <c r="G76" s="3">
        <v>295</v>
      </c>
      <c r="H76" s="3">
        <v>83</v>
      </c>
      <c r="I76" s="3">
        <v>11</v>
      </c>
      <c r="J76" s="3">
        <v>71</v>
      </c>
      <c r="K76" s="3">
        <v>186</v>
      </c>
      <c r="L76" s="3">
        <v>68</v>
      </c>
      <c r="M76" s="8">
        <f t="shared" si="7"/>
        <v>1.5189873417721518E-2</v>
      </c>
      <c r="N76" s="8">
        <f t="shared" si="8"/>
        <v>0.74683544303797467</v>
      </c>
      <c r="O76" s="8">
        <f t="shared" si="9"/>
        <v>0.21012658227848102</v>
      </c>
      <c r="P76" s="8">
        <f t="shared" si="10"/>
        <v>2.7848101265822784E-2</v>
      </c>
      <c r="Q76" s="8">
        <f t="shared" si="11"/>
        <v>0.17974683544303796</v>
      </c>
      <c r="R76" s="8">
        <f t="shared" si="12"/>
        <v>0.4708860759493671</v>
      </c>
      <c r="S76" s="8">
        <f t="shared" si="13"/>
        <v>0.17215189873417722</v>
      </c>
      <c r="T76" s="2" t="s">
        <v>320</v>
      </c>
      <c r="U76" s="2" t="s">
        <v>324</v>
      </c>
      <c r="V76" s="2" t="s">
        <v>322</v>
      </c>
      <c r="W76" s="2" t="s">
        <v>838</v>
      </c>
    </row>
    <row r="77" spans="1:23" hidden="1" x14ac:dyDescent="0.2">
      <c r="A77" s="2" t="s">
        <v>837</v>
      </c>
      <c r="B77" s="2" t="s">
        <v>317</v>
      </c>
      <c r="C77" s="2" t="s">
        <v>206</v>
      </c>
      <c r="D77" s="2" t="s">
        <v>319</v>
      </c>
      <c r="E77" s="3">
        <v>435</v>
      </c>
      <c r="F77" s="3">
        <v>3</v>
      </c>
      <c r="G77" s="3">
        <v>342</v>
      </c>
      <c r="H77" s="3">
        <v>61</v>
      </c>
      <c r="I77" s="3">
        <v>29</v>
      </c>
      <c r="J77" s="3">
        <v>69</v>
      </c>
      <c r="K77" s="3">
        <v>91</v>
      </c>
      <c r="L77" s="3">
        <v>200</v>
      </c>
      <c r="M77" s="8">
        <f t="shared" si="7"/>
        <v>6.8965517241379309E-3</v>
      </c>
      <c r="N77" s="8">
        <f t="shared" si="8"/>
        <v>0.78620689655172415</v>
      </c>
      <c r="O77" s="8">
        <f t="shared" si="9"/>
        <v>0.14022988505747128</v>
      </c>
      <c r="P77" s="8">
        <f t="shared" si="10"/>
        <v>6.6666666666666666E-2</v>
      </c>
      <c r="Q77" s="8">
        <f t="shared" si="11"/>
        <v>0.15862068965517243</v>
      </c>
      <c r="R77" s="8">
        <f t="shared" si="12"/>
        <v>0.20919540229885059</v>
      </c>
      <c r="S77" s="8">
        <f t="shared" si="13"/>
        <v>0.45977011494252873</v>
      </c>
      <c r="T77" s="2" t="s">
        <v>320</v>
      </c>
      <c r="U77" s="2" t="s">
        <v>327</v>
      </c>
      <c r="V77" s="2" t="s">
        <v>322</v>
      </c>
      <c r="W77" s="2" t="s">
        <v>838</v>
      </c>
    </row>
    <row r="78" spans="1:23" hidden="1" x14ac:dyDescent="0.2">
      <c r="A78" s="2" t="s">
        <v>837</v>
      </c>
      <c r="B78" s="2" t="s">
        <v>317</v>
      </c>
      <c r="C78" s="2" t="s">
        <v>328</v>
      </c>
      <c r="D78" s="2" t="s">
        <v>319</v>
      </c>
      <c r="E78" s="3">
        <v>147</v>
      </c>
      <c r="F78" s="3">
        <v>15</v>
      </c>
      <c r="G78" s="3">
        <v>116</v>
      </c>
      <c r="H78" s="3">
        <v>14</v>
      </c>
      <c r="I78" s="3">
        <v>2</v>
      </c>
      <c r="J78" s="3">
        <v>13</v>
      </c>
      <c r="K78" s="3">
        <v>35</v>
      </c>
      <c r="L78" s="3">
        <v>60</v>
      </c>
      <c r="M78" s="8">
        <f t="shared" si="7"/>
        <v>0.10204081632653061</v>
      </c>
      <c r="N78" s="8">
        <f t="shared" si="8"/>
        <v>0.78911564625850339</v>
      </c>
      <c r="O78" s="8">
        <f t="shared" si="9"/>
        <v>9.5238095238095233E-2</v>
      </c>
      <c r="P78" s="8">
        <f t="shared" si="10"/>
        <v>1.3605442176870748E-2</v>
      </c>
      <c r="Q78" s="8">
        <f t="shared" si="11"/>
        <v>8.8435374149659865E-2</v>
      </c>
      <c r="R78" s="8">
        <f t="shared" si="12"/>
        <v>0.23809523809523808</v>
      </c>
      <c r="S78" s="8">
        <f t="shared" si="13"/>
        <v>0.40816326530612246</v>
      </c>
      <c r="T78" s="2" t="s">
        <v>320</v>
      </c>
      <c r="U78" s="2" t="s">
        <v>329</v>
      </c>
      <c r="V78" s="2" t="s">
        <v>322</v>
      </c>
      <c r="W78" s="2" t="s">
        <v>838</v>
      </c>
    </row>
    <row r="79" spans="1:23" hidden="1" x14ac:dyDescent="0.2">
      <c r="A79" s="2" t="s">
        <v>837</v>
      </c>
      <c r="B79" s="2" t="s">
        <v>317</v>
      </c>
      <c r="C79" s="2" t="s">
        <v>811</v>
      </c>
      <c r="D79" s="2" t="s">
        <v>610</v>
      </c>
      <c r="E79" s="3">
        <v>3</v>
      </c>
      <c r="F79" s="3">
        <v>3</v>
      </c>
      <c r="G79" s="3">
        <v>0</v>
      </c>
      <c r="H79" s="3">
        <v>0</v>
      </c>
      <c r="I79" s="3">
        <v>0</v>
      </c>
      <c r="J79" s="3">
        <v>0</v>
      </c>
      <c r="K79" s="3">
        <v>0</v>
      </c>
      <c r="L79" s="3">
        <v>0</v>
      </c>
      <c r="M79" s="8">
        <f t="shared" si="7"/>
        <v>1</v>
      </c>
      <c r="N79" s="8">
        <f t="shared" si="8"/>
        <v>0</v>
      </c>
      <c r="O79" s="8">
        <f t="shared" si="9"/>
        <v>0</v>
      </c>
      <c r="P79" s="8">
        <f t="shared" si="10"/>
        <v>0</v>
      </c>
      <c r="Q79" s="8">
        <f t="shared" si="11"/>
        <v>0</v>
      </c>
      <c r="R79" s="8">
        <f t="shared" si="12"/>
        <v>0</v>
      </c>
      <c r="S79" s="8">
        <f t="shared" si="13"/>
        <v>0</v>
      </c>
      <c r="T79" s="2" t="s">
        <v>611</v>
      </c>
      <c r="U79" s="2" t="s">
        <v>812</v>
      </c>
      <c r="V79" s="2" t="s">
        <v>322</v>
      </c>
      <c r="W79" s="2" t="s">
        <v>838</v>
      </c>
    </row>
    <row r="80" spans="1:23" hidden="1" x14ac:dyDescent="0.2">
      <c r="A80" s="2" t="s">
        <v>837</v>
      </c>
      <c r="B80" s="2" t="s">
        <v>330</v>
      </c>
      <c r="C80" s="2" t="s">
        <v>134</v>
      </c>
      <c r="D80" s="2" t="s">
        <v>331</v>
      </c>
      <c r="E80" s="3">
        <v>323</v>
      </c>
      <c r="F80" s="3">
        <v>2</v>
      </c>
      <c r="G80" s="3">
        <v>274</v>
      </c>
      <c r="H80" s="3">
        <v>45</v>
      </c>
      <c r="I80" s="3">
        <v>2</v>
      </c>
      <c r="J80" s="3">
        <v>40</v>
      </c>
      <c r="K80" s="3">
        <v>164</v>
      </c>
      <c r="L80" s="3">
        <v>47</v>
      </c>
      <c r="M80" s="8">
        <f t="shared" si="7"/>
        <v>6.1919504643962852E-3</v>
      </c>
      <c r="N80" s="8">
        <f t="shared" si="8"/>
        <v>0.84829721362229105</v>
      </c>
      <c r="O80" s="8">
        <f t="shared" si="9"/>
        <v>0.13931888544891641</v>
      </c>
      <c r="P80" s="8">
        <f t="shared" si="10"/>
        <v>6.1919504643962852E-3</v>
      </c>
      <c r="Q80" s="8">
        <f t="shared" si="11"/>
        <v>0.1238390092879257</v>
      </c>
      <c r="R80" s="8">
        <f t="shared" si="12"/>
        <v>0.50773993808049533</v>
      </c>
      <c r="S80" s="8">
        <f t="shared" si="13"/>
        <v>0.14551083591331268</v>
      </c>
      <c r="T80" s="2" t="s">
        <v>332</v>
      </c>
      <c r="U80" s="2" t="s">
        <v>333</v>
      </c>
      <c r="V80" s="2" t="s">
        <v>334</v>
      </c>
      <c r="W80" s="2" t="s">
        <v>838</v>
      </c>
    </row>
    <row r="81" spans="1:23" hidden="1" x14ac:dyDescent="0.2">
      <c r="A81" s="2" t="s">
        <v>837</v>
      </c>
      <c r="B81" s="2" t="s">
        <v>330</v>
      </c>
      <c r="C81" s="2" t="s">
        <v>62</v>
      </c>
      <c r="D81" s="2" t="s">
        <v>331</v>
      </c>
      <c r="E81" s="3">
        <v>741</v>
      </c>
      <c r="F81" s="3">
        <v>6</v>
      </c>
      <c r="G81" s="3">
        <v>493</v>
      </c>
      <c r="H81" s="3">
        <v>57</v>
      </c>
      <c r="I81" s="3">
        <v>185</v>
      </c>
      <c r="J81" s="3">
        <v>215</v>
      </c>
      <c r="K81" s="3">
        <v>238</v>
      </c>
      <c r="L81" s="3">
        <v>192</v>
      </c>
      <c r="M81" s="8">
        <f t="shared" si="7"/>
        <v>8.0971659919028341E-3</v>
      </c>
      <c r="N81" s="8">
        <f t="shared" si="8"/>
        <v>0.66531713900134948</v>
      </c>
      <c r="O81" s="8">
        <f t="shared" si="9"/>
        <v>7.6923076923076927E-2</v>
      </c>
      <c r="P81" s="8">
        <f t="shared" si="10"/>
        <v>0.24966261808367071</v>
      </c>
      <c r="Q81" s="8">
        <f t="shared" si="11"/>
        <v>0.2901484480431849</v>
      </c>
      <c r="R81" s="8">
        <f t="shared" si="12"/>
        <v>0.32118758434547906</v>
      </c>
      <c r="S81" s="8">
        <f t="shared" si="13"/>
        <v>0.25910931174089069</v>
      </c>
      <c r="T81" s="2" t="s">
        <v>332</v>
      </c>
      <c r="U81" s="2" t="s">
        <v>287</v>
      </c>
      <c r="V81" s="2" t="s">
        <v>334</v>
      </c>
      <c r="W81" s="2" t="s">
        <v>838</v>
      </c>
    </row>
    <row r="82" spans="1:23" hidden="1" x14ac:dyDescent="0.2">
      <c r="A82" s="2" t="s">
        <v>837</v>
      </c>
      <c r="B82" s="2" t="s">
        <v>330</v>
      </c>
      <c r="C82" s="2" t="s">
        <v>337</v>
      </c>
      <c r="D82" s="2" t="s">
        <v>331</v>
      </c>
      <c r="E82" s="3">
        <v>42</v>
      </c>
      <c r="F82" s="3">
        <v>8</v>
      </c>
      <c r="G82" s="3">
        <v>12</v>
      </c>
      <c r="H82" s="3">
        <v>2</v>
      </c>
      <c r="I82" s="3">
        <v>20</v>
      </c>
      <c r="J82" s="3">
        <v>16</v>
      </c>
      <c r="K82" s="3">
        <v>0</v>
      </c>
      <c r="L82" s="3">
        <v>12</v>
      </c>
      <c r="M82" s="8">
        <f t="shared" si="7"/>
        <v>0.19047619047619047</v>
      </c>
      <c r="N82" s="8">
        <f t="shared" si="8"/>
        <v>0.2857142857142857</v>
      </c>
      <c r="O82" s="8">
        <f t="shared" si="9"/>
        <v>4.7619047619047616E-2</v>
      </c>
      <c r="P82" s="8">
        <f t="shared" si="10"/>
        <v>0.47619047619047616</v>
      </c>
      <c r="Q82" s="8">
        <f t="shared" si="11"/>
        <v>0.38095238095238093</v>
      </c>
      <c r="R82" s="8">
        <f t="shared" si="12"/>
        <v>0</v>
      </c>
      <c r="S82" s="8">
        <f t="shared" si="13"/>
        <v>0.2857142857142857</v>
      </c>
      <c r="T82" s="2" t="s">
        <v>332</v>
      </c>
      <c r="U82" s="2" t="s">
        <v>338</v>
      </c>
      <c r="V82" s="2" t="s">
        <v>334</v>
      </c>
      <c r="W82" s="2" t="s">
        <v>838</v>
      </c>
    </row>
    <row r="83" spans="1:23" hidden="1" x14ac:dyDescent="0.2">
      <c r="A83" s="2" t="s">
        <v>837</v>
      </c>
      <c r="B83" s="2" t="s">
        <v>330</v>
      </c>
      <c r="C83" s="2" t="s">
        <v>339</v>
      </c>
      <c r="D83" s="2" t="s">
        <v>331</v>
      </c>
      <c r="E83" s="3">
        <v>44</v>
      </c>
      <c r="F83" s="3">
        <v>0</v>
      </c>
      <c r="G83" s="3">
        <v>36</v>
      </c>
      <c r="H83" s="3">
        <v>6</v>
      </c>
      <c r="I83" s="3">
        <v>2</v>
      </c>
      <c r="J83" s="3">
        <v>6</v>
      </c>
      <c r="K83" s="3">
        <v>8</v>
      </c>
      <c r="L83" s="3">
        <v>18</v>
      </c>
      <c r="M83" s="8">
        <f t="shared" si="7"/>
        <v>0</v>
      </c>
      <c r="N83" s="8">
        <f t="shared" si="8"/>
        <v>0.81818181818181823</v>
      </c>
      <c r="O83" s="8">
        <f t="shared" si="9"/>
        <v>0.13636363636363635</v>
      </c>
      <c r="P83" s="8">
        <f t="shared" si="10"/>
        <v>4.5454545454545456E-2</v>
      </c>
      <c r="Q83" s="8">
        <f t="shared" si="11"/>
        <v>0.13636363636363635</v>
      </c>
      <c r="R83" s="8">
        <f t="shared" si="12"/>
        <v>0.18181818181818182</v>
      </c>
      <c r="S83" s="8">
        <f t="shared" si="13"/>
        <v>0.40909090909090912</v>
      </c>
      <c r="T83" s="2" t="s">
        <v>332</v>
      </c>
      <c r="U83" s="2" t="s">
        <v>340</v>
      </c>
      <c r="V83" s="2" t="s">
        <v>334</v>
      </c>
      <c r="W83" s="2" t="s">
        <v>838</v>
      </c>
    </row>
    <row r="84" spans="1:23" hidden="1" x14ac:dyDescent="0.2">
      <c r="A84" s="2" t="s">
        <v>837</v>
      </c>
      <c r="B84" s="2" t="s">
        <v>330</v>
      </c>
      <c r="C84" s="2" t="s">
        <v>341</v>
      </c>
      <c r="D84" s="2" t="s">
        <v>331</v>
      </c>
      <c r="E84" s="3">
        <v>28</v>
      </c>
      <c r="F84" s="3">
        <v>1</v>
      </c>
      <c r="G84" s="3">
        <v>26</v>
      </c>
      <c r="H84" s="3">
        <v>1</v>
      </c>
      <c r="I84" s="3">
        <v>0</v>
      </c>
      <c r="J84" s="3">
        <v>1</v>
      </c>
      <c r="K84" s="3">
        <v>12</v>
      </c>
      <c r="L84" s="3">
        <v>9</v>
      </c>
      <c r="M84" s="8">
        <f t="shared" si="7"/>
        <v>3.5714285714285712E-2</v>
      </c>
      <c r="N84" s="8">
        <f t="shared" si="8"/>
        <v>0.9285714285714286</v>
      </c>
      <c r="O84" s="8">
        <f t="shared" si="9"/>
        <v>3.5714285714285712E-2</v>
      </c>
      <c r="P84" s="8">
        <f t="shared" si="10"/>
        <v>0</v>
      </c>
      <c r="Q84" s="8">
        <f t="shared" si="11"/>
        <v>3.5714285714285712E-2</v>
      </c>
      <c r="R84" s="8">
        <f t="shared" si="12"/>
        <v>0.42857142857142855</v>
      </c>
      <c r="S84" s="8">
        <f t="shared" si="13"/>
        <v>0.32142857142857145</v>
      </c>
      <c r="T84" s="2" t="s">
        <v>332</v>
      </c>
      <c r="U84" s="2" t="s">
        <v>344</v>
      </c>
      <c r="V84" s="2" t="s">
        <v>334</v>
      </c>
      <c r="W84" s="2" t="s">
        <v>838</v>
      </c>
    </row>
    <row r="85" spans="1:23" hidden="1" x14ac:dyDescent="0.2">
      <c r="A85" s="2" t="s">
        <v>837</v>
      </c>
      <c r="B85" s="2" t="s">
        <v>330</v>
      </c>
      <c r="C85" s="2" t="s">
        <v>345</v>
      </c>
      <c r="D85" s="2" t="s">
        <v>331</v>
      </c>
      <c r="E85" s="3">
        <v>23</v>
      </c>
      <c r="F85" s="3">
        <v>0</v>
      </c>
      <c r="G85" s="3">
        <v>17</v>
      </c>
      <c r="H85" s="3">
        <v>4</v>
      </c>
      <c r="I85" s="3">
        <v>2</v>
      </c>
      <c r="J85" s="3">
        <v>3</v>
      </c>
      <c r="K85" s="3">
        <v>10</v>
      </c>
      <c r="L85" s="3">
        <v>7</v>
      </c>
      <c r="M85" s="8">
        <f t="shared" si="7"/>
        <v>0</v>
      </c>
      <c r="N85" s="8">
        <f t="shared" si="8"/>
        <v>0.73913043478260865</v>
      </c>
      <c r="O85" s="8">
        <f t="shared" si="9"/>
        <v>0.17391304347826086</v>
      </c>
      <c r="P85" s="8">
        <f t="shared" si="10"/>
        <v>8.6956521739130432E-2</v>
      </c>
      <c r="Q85" s="8">
        <f t="shared" si="11"/>
        <v>0.13043478260869565</v>
      </c>
      <c r="R85" s="8">
        <f t="shared" si="12"/>
        <v>0.43478260869565216</v>
      </c>
      <c r="S85" s="8">
        <f t="shared" si="13"/>
        <v>0.30434782608695654</v>
      </c>
      <c r="T85" s="2" t="s">
        <v>332</v>
      </c>
      <c r="U85" s="2" t="s">
        <v>347</v>
      </c>
      <c r="V85" s="2" t="s">
        <v>334</v>
      </c>
      <c r="W85" s="2" t="s">
        <v>838</v>
      </c>
    </row>
    <row r="86" spans="1:23" hidden="1" x14ac:dyDescent="0.2">
      <c r="A86" s="2" t="s">
        <v>837</v>
      </c>
      <c r="B86" s="2" t="s">
        <v>348</v>
      </c>
      <c r="C86" s="2" t="s">
        <v>349</v>
      </c>
      <c r="D86" s="2" t="s">
        <v>350</v>
      </c>
      <c r="E86" s="3">
        <v>20</v>
      </c>
      <c r="F86" s="3">
        <v>0</v>
      </c>
      <c r="G86" s="3">
        <v>16</v>
      </c>
      <c r="H86" s="3">
        <v>1</v>
      </c>
      <c r="I86" s="3">
        <v>3</v>
      </c>
      <c r="J86" s="3">
        <v>4</v>
      </c>
      <c r="K86" s="3">
        <v>6</v>
      </c>
      <c r="L86" s="3">
        <v>8</v>
      </c>
      <c r="M86" s="8">
        <f t="shared" si="7"/>
        <v>0</v>
      </c>
      <c r="N86" s="8">
        <f t="shared" si="8"/>
        <v>0.8</v>
      </c>
      <c r="O86" s="8">
        <f t="shared" si="9"/>
        <v>0.05</v>
      </c>
      <c r="P86" s="8">
        <f t="shared" si="10"/>
        <v>0.15</v>
      </c>
      <c r="Q86" s="8">
        <f t="shared" si="11"/>
        <v>0.2</v>
      </c>
      <c r="R86" s="8">
        <f t="shared" si="12"/>
        <v>0.3</v>
      </c>
      <c r="S86" s="8">
        <f t="shared" si="13"/>
        <v>0.4</v>
      </c>
      <c r="T86" s="2" t="s">
        <v>352</v>
      </c>
      <c r="U86" s="2" t="s">
        <v>353</v>
      </c>
      <c r="V86" s="2" t="s">
        <v>352</v>
      </c>
      <c r="W86" s="2" t="s">
        <v>838</v>
      </c>
    </row>
    <row r="87" spans="1:23" hidden="1" x14ac:dyDescent="0.2">
      <c r="A87" s="2" t="s">
        <v>837</v>
      </c>
      <c r="B87" s="2" t="s">
        <v>358</v>
      </c>
      <c r="C87" s="2" t="s">
        <v>335</v>
      </c>
      <c r="D87" s="2" t="s">
        <v>359</v>
      </c>
      <c r="E87" s="3">
        <v>207</v>
      </c>
      <c r="F87" s="3">
        <v>1</v>
      </c>
      <c r="G87" s="3">
        <v>165</v>
      </c>
      <c r="H87" s="3">
        <v>16</v>
      </c>
      <c r="I87" s="3">
        <v>25</v>
      </c>
      <c r="J87" s="3">
        <v>31</v>
      </c>
      <c r="K87" s="3">
        <v>37</v>
      </c>
      <c r="L87" s="3">
        <v>116</v>
      </c>
      <c r="M87" s="8">
        <f t="shared" si="7"/>
        <v>4.830917874396135E-3</v>
      </c>
      <c r="N87" s="8">
        <f t="shared" si="8"/>
        <v>0.79710144927536231</v>
      </c>
      <c r="O87" s="8">
        <f t="shared" si="9"/>
        <v>7.7294685990338161E-2</v>
      </c>
      <c r="P87" s="8">
        <f t="shared" si="10"/>
        <v>0.12077294685990338</v>
      </c>
      <c r="Q87" s="8">
        <f t="shared" si="11"/>
        <v>0.14975845410628019</v>
      </c>
      <c r="R87" s="8">
        <f t="shared" si="12"/>
        <v>0.17874396135265699</v>
      </c>
      <c r="S87" s="8">
        <f t="shared" si="13"/>
        <v>0.56038647342995174</v>
      </c>
      <c r="T87" s="2" t="s">
        <v>361</v>
      </c>
      <c r="U87" s="2" t="s">
        <v>292</v>
      </c>
      <c r="V87" s="2" t="s">
        <v>361</v>
      </c>
      <c r="W87" s="2" t="s">
        <v>838</v>
      </c>
    </row>
    <row r="88" spans="1:23" hidden="1" x14ac:dyDescent="0.2">
      <c r="A88" s="2" t="s">
        <v>837</v>
      </c>
      <c r="B88" s="2" t="s">
        <v>362</v>
      </c>
      <c r="C88" s="2" t="s">
        <v>363</v>
      </c>
      <c r="D88" s="2" t="s">
        <v>364</v>
      </c>
      <c r="E88" s="3">
        <v>164</v>
      </c>
      <c r="F88" s="3">
        <v>2</v>
      </c>
      <c r="G88" s="3">
        <v>102</v>
      </c>
      <c r="H88" s="3">
        <v>60</v>
      </c>
      <c r="I88" s="3">
        <v>0</v>
      </c>
      <c r="J88" s="3">
        <v>52</v>
      </c>
      <c r="K88" s="3">
        <v>69</v>
      </c>
      <c r="L88" s="3">
        <v>24</v>
      </c>
      <c r="M88" s="8">
        <f t="shared" si="7"/>
        <v>1.2195121951219513E-2</v>
      </c>
      <c r="N88" s="8">
        <f t="shared" si="8"/>
        <v>0.62195121951219512</v>
      </c>
      <c r="O88" s="8">
        <f t="shared" si="9"/>
        <v>0.36585365853658536</v>
      </c>
      <c r="P88" s="8">
        <f t="shared" si="10"/>
        <v>0</v>
      </c>
      <c r="Q88" s="8">
        <f t="shared" si="11"/>
        <v>0.31707317073170732</v>
      </c>
      <c r="R88" s="8">
        <f t="shared" si="12"/>
        <v>0.42073170731707316</v>
      </c>
      <c r="S88" s="8">
        <f t="shared" si="13"/>
        <v>0.14634146341463414</v>
      </c>
      <c r="T88" s="2" t="s">
        <v>365</v>
      </c>
      <c r="U88" s="2" t="s">
        <v>366</v>
      </c>
      <c r="V88" s="2" t="s">
        <v>367</v>
      </c>
      <c r="W88" s="2" t="s">
        <v>838</v>
      </c>
    </row>
    <row r="89" spans="1:23" hidden="1" x14ac:dyDescent="0.2">
      <c r="A89" s="2" t="s">
        <v>837</v>
      </c>
      <c r="B89" s="2" t="s">
        <v>362</v>
      </c>
      <c r="C89" s="2" t="s">
        <v>368</v>
      </c>
      <c r="D89" s="2" t="s">
        <v>364</v>
      </c>
      <c r="E89" s="3">
        <v>237</v>
      </c>
      <c r="F89" s="3">
        <v>5</v>
      </c>
      <c r="G89" s="3">
        <v>191</v>
      </c>
      <c r="H89" s="3">
        <v>34</v>
      </c>
      <c r="I89" s="3">
        <v>7</v>
      </c>
      <c r="J89" s="3">
        <v>34</v>
      </c>
      <c r="K89" s="3">
        <v>57</v>
      </c>
      <c r="L89" s="3">
        <v>87</v>
      </c>
      <c r="M89" s="8">
        <f t="shared" si="7"/>
        <v>2.1097046413502109E-2</v>
      </c>
      <c r="N89" s="8">
        <f t="shared" si="8"/>
        <v>0.80590717299578063</v>
      </c>
      <c r="O89" s="8">
        <f t="shared" si="9"/>
        <v>0.14345991561181434</v>
      </c>
      <c r="P89" s="8">
        <f t="shared" si="10"/>
        <v>2.9535864978902954E-2</v>
      </c>
      <c r="Q89" s="8">
        <f t="shared" si="11"/>
        <v>0.14345991561181434</v>
      </c>
      <c r="R89" s="8">
        <f t="shared" si="12"/>
        <v>0.24050632911392406</v>
      </c>
      <c r="S89" s="8">
        <f t="shared" si="13"/>
        <v>0.36708860759493672</v>
      </c>
      <c r="T89" s="2" t="s">
        <v>365</v>
      </c>
      <c r="U89" s="2" t="s">
        <v>369</v>
      </c>
      <c r="V89" s="2" t="s">
        <v>367</v>
      </c>
      <c r="W89" s="2" t="s">
        <v>838</v>
      </c>
    </row>
    <row r="90" spans="1:23" hidden="1" x14ac:dyDescent="0.2">
      <c r="A90" s="2" t="s">
        <v>837</v>
      </c>
      <c r="B90" s="2" t="s">
        <v>362</v>
      </c>
      <c r="C90" s="2" t="s">
        <v>45</v>
      </c>
      <c r="D90" s="2" t="s">
        <v>364</v>
      </c>
      <c r="E90" s="3">
        <v>329</v>
      </c>
      <c r="F90" s="3">
        <v>3</v>
      </c>
      <c r="G90" s="3">
        <v>261</v>
      </c>
      <c r="H90" s="3">
        <v>56</v>
      </c>
      <c r="I90" s="3">
        <v>9</v>
      </c>
      <c r="J90" s="3">
        <v>49</v>
      </c>
      <c r="K90" s="3">
        <v>126</v>
      </c>
      <c r="L90" s="3">
        <v>97</v>
      </c>
      <c r="M90" s="8">
        <f t="shared" si="7"/>
        <v>9.11854103343465E-3</v>
      </c>
      <c r="N90" s="8">
        <f t="shared" si="8"/>
        <v>0.79331306990881456</v>
      </c>
      <c r="O90" s="8">
        <f t="shared" si="9"/>
        <v>0.1702127659574468</v>
      </c>
      <c r="P90" s="8">
        <f t="shared" si="10"/>
        <v>2.7355623100303952E-2</v>
      </c>
      <c r="Q90" s="8">
        <f t="shared" si="11"/>
        <v>0.14893617021276595</v>
      </c>
      <c r="R90" s="8">
        <f t="shared" si="12"/>
        <v>0.38297872340425532</v>
      </c>
      <c r="S90" s="8">
        <f t="shared" si="13"/>
        <v>0.29483282674772038</v>
      </c>
      <c r="T90" s="2" t="s">
        <v>365</v>
      </c>
      <c r="U90" s="2" t="s">
        <v>370</v>
      </c>
      <c r="V90" s="2" t="s">
        <v>367</v>
      </c>
      <c r="W90" s="2" t="s">
        <v>838</v>
      </c>
    </row>
    <row r="91" spans="1:23" hidden="1" x14ac:dyDescent="0.2">
      <c r="A91" s="2" t="s">
        <v>837</v>
      </c>
      <c r="B91" s="2" t="s">
        <v>362</v>
      </c>
      <c r="C91" s="2" t="s">
        <v>371</v>
      </c>
      <c r="D91" s="2" t="s">
        <v>364</v>
      </c>
      <c r="E91" s="3">
        <v>148</v>
      </c>
      <c r="F91" s="3">
        <v>0</v>
      </c>
      <c r="G91" s="3">
        <v>111</v>
      </c>
      <c r="H91" s="3">
        <v>34</v>
      </c>
      <c r="I91" s="3">
        <v>3</v>
      </c>
      <c r="J91" s="3">
        <v>30</v>
      </c>
      <c r="K91" s="3">
        <v>38</v>
      </c>
      <c r="L91" s="3">
        <v>50</v>
      </c>
      <c r="M91" s="8">
        <f t="shared" si="7"/>
        <v>0</v>
      </c>
      <c r="N91" s="8">
        <f t="shared" si="8"/>
        <v>0.75</v>
      </c>
      <c r="O91" s="8">
        <f t="shared" si="9"/>
        <v>0.22972972972972974</v>
      </c>
      <c r="P91" s="8">
        <f t="shared" si="10"/>
        <v>2.0270270270270271E-2</v>
      </c>
      <c r="Q91" s="8">
        <f t="shared" si="11"/>
        <v>0.20270270270270271</v>
      </c>
      <c r="R91" s="8">
        <f t="shared" si="12"/>
        <v>0.25675675675675674</v>
      </c>
      <c r="S91" s="8">
        <f t="shared" si="13"/>
        <v>0.33783783783783783</v>
      </c>
      <c r="T91" s="2" t="s">
        <v>365</v>
      </c>
      <c r="U91" s="2" t="s">
        <v>372</v>
      </c>
      <c r="V91" s="2" t="s">
        <v>367</v>
      </c>
      <c r="W91" s="2" t="s">
        <v>838</v>
      </c>
    </row>
    <row r="92" spans="1:23" hidden="1" x14ac:dyDescent="0.2">
      <c r="A92" s="2" t="s">
        <v>837</v>
      </c>
      <c r="B92" s="2" t="s">
        <v>362</v>
      </c>
      <c r="C92" s="2" t="s">
        <v>205</v>
      </c>
      <c r="D92" s="2" t="s">
        <v>364</v>
      </c>
      <c r="E92" s="3">
        <v>134</v>
      </c>
      <c r="F92" s="3">
        <v>0</v>
      </c>
      <c r="G92" s="3">
        <v>95</v>
      </c>
      <c r="H92" s="3">
        <v>33</v>
      </c>
      <c r="I92" s="3">
        <v>6</v>
      </c>
      <c r="J92" s="3">
        <v>36</v>
      </c>
      <c r="K92" s="3">
        <v>46</v>
      </c>
      <c r="L92" s="3">
        <v>33</v>
      </c>
      <c r="M92" s="8">
        <f t="shared" si="7"/>
        <v>0</v>
      </c>
      <c r="N92" s="8">
        <f t="shared" si="8"/>
        <v>0.70895522388059706</v>
      </c>
      <c r="O92" s="8">
        <f t="shared" si="9"/>
        <v>0.2462686567164179</v>
      </c>
      <c r="P92" s="8">
        <f t="shared" si="10"/>
        <v>4.4776119402985072E-2</v>
      </c>
      <c r="Q92" s="8">
        <f t="shared" si="11"/>
        <v>0.26865671641791045</v>
      </c>
      <c r="R92" s="8">
        <f t="shared" si="12"/>
        <v>0.34328358208955223</v>
      </c>
      <c r="S92" s="8">
        <f t="shared" si="13"/>
        <v>0.2462686567164179</v>
      </c>
      <c r="T92" s="2" t="s">
        <v>365</v>
      </c>
      <c r="U92" s="2" t="s">
        <v>373</v>
      </c>
      <c r="V92" s="2" t="s">
        <v>367</v>
      </c>
      <c r="W92" s="2" t="s">
        <v>838</v>
      </c>
    </row>
    <row r="93" spans="1:23" hidden="1" x14ac:dyDescent="0.2">
      <c r="A93" s="2" t="s">
        <v>837</v>
      </c>
      <c r="B93" s="2" t="s">
        <v>362</v>
      </c>
      <c r="C93" s="2" t="s">
        <v>374</v>
      </c>
      <c r="D93" s="2" t="s">
        <v>364</v>
      </c>
      <c r="E93" s="3">
        <v>44</v>
      </c>
      <c r="F93" s="3">
        <v>0</v>
      </c>
      <c r="G93" s="3">
        <v>34</v>
      </c>
      <c r="H93" s="3">
        <v>10</v>
      </c>
      <c r="I93" s="3">
        <v>0</v>
      </c>
      <c r="J93" s="3">
        <v>8</v>
      </c>
      <c r="K93" s="3">
        <v>6</v>
      </c>
      <c r="L93" s="3">
        <v>22</v>
      </c>
      <c r="M93" s="8">
        <f t="shared" si="7"/>
        <v>0</v>
      </c>
      <c r="N93" s="8">
        <f t="shared" si="8"/>
        <v>0.77272727272727271</v>
      </c>
      <c r="O93" s="8">
        <f t="shared" si="9"/>
        <v>0.22727272727272727</v>
      </c>
      <c r="P93" s="8">
        <f t="shared" si="10"/>
        <v>0</v>
      </c>
      <c r="Q93" s="8">
        <f t="shared" si="11"/>
        <v>0.18181818181818182</v>
      </c>
      <c r="R93" s="8">
        <f t="shared" si="12"/>
        <v>0.13636363636363635</v>
      </c>
      <c r="S93" s="8">
        <f t="shared" si="13"/>
        <v>0.5</v>
      </c>
      <c r="T93" s="2" t="s">
        <v>365</v>
      </c>
      <c r="U93" s="2" t="s">
        <v>376</v>
      </c>
      <c r="V93" s="2" t="s">
        <v>367</v>
      </c>
      <c r="W93" s="2" t="s">
        <v>838</v>
      </c>
    </row>
    <row r="94" spans="1:23" hidden="1" x14ac:dyDescent="0.2">
      <c r="A94" s="2" t="s">
        <v>837</v>
      </c>
      <c r="B94" s="2" t="s">
        <v>362</v>
      </c>
      <c r="C94" s="2" t="s">
        <v>815</v>
      </c>
      <c r="D94" s="2" t="s">
        <v>364</v>
      </c>
      <c r="E94" s="3">
        <v>2</v>
      </c>
      <c r="F94" s="3">
        <v>1</v>
      </c>
      <c r="G94" s="3">
        <v>1</v>
      </c>
      <c r="H94" s="3">
        <v>0</v>
      </c>
      <c r="I94" s="3">
        <v>0</v>
      </c>
      <c r="J94" s="3">
        <v>0</v>
      </c>
      <c r="K94" s="3">
        <v>1</v>
      </c>
      <c r="L94" s="3">
        <v>0</v>
      </c>
      <c r="M94" s="8">
        <f t="shared" si="7"/>
        <v>0.5</v>
      </c>
      <c r="N94" s="8">
        <f t="shared" si="8"/>
        <v>0.5</v>
      </c>
      <c r="O94" s="8">
        <f t="shared" si="9"/>
        <v>0</v>
      </c>
      <c r="P94" s="8">
        <f t="shared" si="10"/>
        <v>0</v>
      </c>
      <c r="Q94" s="8">
        <f t="shared" si="11"/>
        <v>0</v>
      </c>
      <c r="R94" s="8">
        <f t="shared" si="12"/>
        <v>0.5</v>
      </c>
      <c r="S94" s="8">
        <f t="shared" si="13"/>
        <v>0</v>
      </c>
      <c r="T94" s="2" t="s">
        <v>365</v>
      </c>
      <c r="U94" s="2" t="s">
        <v>816</v>
      </c>
      <c r="V94" s="2" t="s">
        <v>367</v>
      </c>
      <c r="W94" s="2" t="s">
        <v>838</v>
      </c>
    </row>
    <row r="95" spans="1:23" hidden="1" x14ac:dyDescent="0.2">
      <c r="A95" s="2" t="s">
        <v>837</v>
      </c>
      <c r="B95" s="2" t="s">
        <v>362</v>
      </c>
      <c r="C95" s="2" t="s">
        <v>381</v>
      </c>
      <c r="D95" s="2" t="s">
        <v>364</v>
      </c>
      <c r="E95" s="3">
        <v>30</v>
      </c>
      <c r="F95" s="3">
        <v>0</v>
      </c>
      <c r="G95" s="3">
        <v>25</v>
      </c>
      <c r="H95" s="3">
        <v>5</v>
      </c>
      <c r="I95" s="3">
        <v>0</v>
      </c>
      <c r="J95" s="3">
        <v>5</v>
      </c>
      <c r="K95" s="3">
        <v>6</v>
      </c>
      <c r="L95" s="3">
        <v>10</v>
      </c>
      <c r="M95" s="8">
        <f t="shared" si="7"/>
        <v>0</v>
      </c>
      <c r="N95" s="8">
        <f t="shared" si="8"/>
        <v>0.83333333333333337</v>
      </c>
      <c r="O95" s="8">
        <f t="shared" si="9"/>
        <v>0.16666666666666666</v>
      </c>
      <c r="P95" s="8">
        <f t="shared" si="10"/>
        <v>0</v>
      </c>
      <c r="Q95" s="8">
        <f t="shared" si="11"/>
        <v>0.16666666666666666</v>
      </c>
      <c r="R95" s="8">
        <f t="shared" si="12"/>
        <v>0.2</v>
      </c>
      <c r="S95" s="8">
        <f t="shared" si="13"/>
        <v>0.33333333333333331</v>
      </c>
      <c r="T95" s="2" t="s">
        <v>365</v>
      </c>
      <c r="U95" s="2" t="s">
        <v>382</v>
      </c>
      <c r="V95" s="2" t="s">
        <v>367</v>
      </c>
      <c r="W95" s="2" t="s">
        <v>838</v>
      </c>
    </row>
    <row r="96" spans="1:23" hidden="1" x14ac:dyDescent="0.2">
      <c r="A96" s="2" t="s">
        <v>837</v>
      </c>
      <c r="B96" s="2" t="s">
        <v>362</v>
      </c>
      <c r="C96" s="2" t="s">
        <v>383</v>
      </c>
      <c r="D96" s="2" t="s">
        <v>364</v>
      </c>
      <c r="E96" s="3">
        <v>25</v>
      </c>
      <c r="F96" s="3">
        <v>2</v>
      </c>
      <c r="G96" s="3">
        <v>20</v>
      </c>
      <c r="H96" s="3">
        <v>3</v>
      </c>
      <c r="I96" s="3">
        <v>0</v>
      </c>
      <c r="J96" s="3">
        <v>2</v>
      </c>
      <c r="K96" s="3">
        <v>1</v>
      </c>
      <c r="L96" s="3">
        <v>17</v>
      </c>
      <c r="M96" s="8">
        <f t="shared" si="7"/>
        <v>0.08</v>
      </c>
      <c r="N96" s="8">
        <f t="shared" si="8"/>
        <v>0.8</v>
      </c>
      <c r="O96" s="8">
        <f t="shared" si="9"/>
        <v>0.12</v>
      </c>
      <c r="P96" s="8">
        <f t="shared" si="10"/>
        <v>0</v>
      </c>
      <c r="Q96" s="8">
        <f t="shared" si="11"/>
        <v>0.08</v>
      </c>
      <c r="R96" s="8">
        <f t="shared" si="12"/>
        <v>0.04</v>
      </c>
      <c r="S96" s="8">
        <f t="shared" si="13"/>
        <v>0.68</v>
      </c>
      <c r="T96" s="2" t="s">
        <v>365</v>
      </c>
      <c r="U96" s="2" t="s">
        <v>385</v>
      </c>
      <c r="V96" s="2" t="s">
        <v>367</v>
      </c>
      <c r="W96" s="2" t="s">
        <v>838</v>
      </c>
    </row>
    <row r="97" spans="1:23" hidden="1" x14ac:dyDescent="0.2">
      <c r="A97" s="2" t="s">
        <v>837</v>
      </c>
      <c r="B97" s="2" t="s">
        <v>362</v>
      </c>
      <c r="C97" s="2" t="s">
        <v>386</v>
      </c>
      <c r="D97" s="2" t="s">
        <v>364</v>
      </c>
      <c r="E97" s="3">
        <v>8</v>
      </c>
      <c r="F97" s="3">
        <v>0</v>
      </c>
      <c r="G97" s="3">
        <v>6</v>
      </c>
      <c r="H97" s="3">
        <v>2</v>
      </c>
      <c r="I97" s="3">
        <v>0</v>
      </c>
      <c r="J97" s="3">
        <v>1</v>
      </c>
      <c r="K97" s="3">
        <v>4</v>
      </c>
      <c r="L97" s="3">
        <v>2</v>
      </c>
      <c r="M97" s="8">
        <f t="shared" si="7"/>
        <v>0</v>
      </c>
      <c r="N97" s="8">
        <f t="shared" si="8"/>
        <v>0.75</v>
      </c>
      <c r="O97" s="8">
        <f t="shared" si="9"/>
        <v>0.25</v>
      </c>
      <c r="P97" s="8">
        <f t="shared" si="10"/>
        <v>0</v>
      </c>
      <c r="Q97" s="8">
        <f t="shared" si="11"/>
        <v>0.125</v>
      </c>
      <c r="R97" s="8">
        <f t="shared" si="12"/>
        <v>0.5</v>
      </c>
      <c r="S97" s="8">
        <f t="shared" si="13"/>
        <v>0.25</v>
      </c>
      <c r="T97" s="2" t="s">
        <v>365</v>
      </c>
      <c r="U97" s="2" t="s">
        <v>388</v>
      </c>
      <c r="V97" s="2" t="s">
        <v>367</v>
      </c>
      <c r="W97" s="2" t="s">
        <v>838</v>
      </c>
    </row>
    <row r="98" spans="1:23" hidden="1" x14ac:dyDescent="0.2">
      <c r="A98" s="2" t="s">
        <v>837</v>
      </c>
      <c r="B98" s="2" t="s">
        <v>362</v>
      </c>
      <c r="C98" s="2" t="s">
        <v>389</v>
      </c>
      <c r="D98" s="2" t="s">
        <v>364</v>
      </c>
      <c r="E98" s="3">
        <v>26</v>
      </c>
      <c r="F98" s="3">
        <v>0</v>
      </c>
      <c r="G98" s="3">
        <v>24</v>
      </c>
      <c r="H98" s="3">
        <v>2</v>
      </c>
      <c r="I98" s="3">
        <v>0</v>
      </c>
      <c r="J98" s="3">
        <v>2</v>
      </c>
      <c r="K98" s="3">
        <v>5</v>
      </c>
      <c r="L98" s="3">
        <v>12</v>
      </c>
      <c r="M98" s="8">
        <f t="shared" si="7"/>
        <v>0</v>
      </c>
      <c r="N98" s="8">
        <f t="shared" si="8"/>
        <v>0.92307692307692313</v>
      </c>
      <c r="O98" s="8">
        <f t="shared" si="9"/>
        <v>7.6923076923076927E-2</v>
      </c>
      <c r="P98" s="8">
        <f t="shared" si="10"/>
        <v>0</v>
      </c>
      <c r="Q98" s="8">
        <f t="shared" si="11"/>
        <v>7.6923076923076927E-2</v>
      </c>
      <c r="R98" s="8">
        <f t="shared" si="12"/>
        <v>0.19230769230769232</v>
      </c>
      <c r="S98" s="8">
        <f t="shared" si="13"/>
        <v>0.46153846153846156</v>
      </c>
      <c r="T98" s="2" t="s">
        <v>365</v>
      </c>
      <c r="U98" s="2" t="s">
        <v>390</v>
      </c>
      <c r="V98" s="2" t="s">
        <v>367</v>
      </c>
      <c r="W98" s="2" t="s">
        <v>838</v>
      </c>
    </row>
    <row r="99" spans="1:23" hidden="1" x14ac:dyDescent="0.2">
      <c r="A99" s="2" t="s">
        <v>837</v>
      </c>
      <c r="B99" s="2" t="s">
        <v>396</v>
      </c>
      <c r="C99" s="2" t="s">
        <v>397</v>
      </c>
      <c r="D99" s="2" t="s">
        <v>398</v>
      </c>
      <c r="E99" s="3">
        <v>1860</v>
      </c>
      <c r="F99" s="3">
        <v>22</v>
      </c>
      <c r="G99" s="3">
        <v>1372</v>
      </c>
      <c r="H99" s="3">
        <v>264</v>
      </c>
      <c r="I99" s="3">
        <v>202</v>
      </c>
      <c r="J99" s="3">
        <v>382</v>
      </c>
      <c r="K99" s="3">
        <v>540</v>
      </c>
      <c r="L99" s="3">
        <v>672</v>
      </c>
      <c r="M99" s="8">
        <f t="shared" si="7"/>
        <v>1.1827956989247311E-2</v>
      </c>
      <c r="N99" s="8">
        <f t="shared" si="8"/>
        <v>0.73763440860215057</v>
      </c>
      <c r="O99" s="8">
        <f t="shared" si="9"/>
        <v>0.14193548387096774</v>
      </c>
      <c r="P99" s="8">
        <f t="shared" si="10"/>
        <v>0.1086021505376344</v>
      </c>
      <c r="Q99" s="8">
        <f t="shared" si="11"/>
        <v>0.20537634408602151</v>
      </c>
      <c r="R99" s="8">
        <f t="shared" si="12"/>
        <v>0.29032258064516131</v>
      </c>
      <c r="S99" s="8">
        <f t="shared" si="13"/>
        <v>0.36129032258064514</v>
      </c>
      <c r="T99" s="2" t="s">
        <v>402</v>
      </c>
      <c r="U99" s="2" t="s">
        <v>284</v>
      </c>
      <c r="V99" s="2" t="s">
        <v>403</v>
      </c>
      <c r="W99" s="2" t="s">
        <v>838</v>
      </c>
    </row>
    <row r="100" spans="1:23" hidden="1" x14ac:dyDescent="0.2">
      <c r="A100" s="2" t="s">
        <v>837</v>
      </c>
      <c r="B100" s="2" t="s">
        <v>396</v>
      </c>
      <c r="C100" s="2" t="s">
        <v>404</v>
      </c>
      <c r="D100" s="2" t="s">
        <v>398</v>
      </c>
      <c r="E100" s="3">
        <v>207</v>
      </c>
      <c r="F100" s="3">
        <v>0</v>
      </c>
      <c r="G100" s="3">
        <v>154</v>
      </c>
      <c r="H100" s="3">
        <v>26</v>
      </c>
      <c r="I100" s="3">
        <v>27</v>
      </c>
      <c r="J100" s="3">
        <v>43</v>
      </c>
      <c r="K100" s="3">
        <v>52</v>
      </c>
      <c r="L100" s="3">
        <v>88</v>
      </c>
      <c r="M100" s="8">
        <f t="shared" si="7"/>
        <v>0</v>
      </c>
      <c r="N100" s="8">
        <f t="shared" si="8"/>
        <v>0.7439613526570048</v>
      </c>
      <c r="O100" s="8">
        <f t="shared" si="9"/>
        <v>0.12560386473429952</v>
      </c>
      <c r="P100" s="8">
        <f t="shared" si="10"/>
        <v>0.13043478260869565</v>
      </c>
      <c r="Q100" s="8">
        <f t="shared" si="11"/>
        <v>0.20772946859903382</v>
      </c>
      <c r="R100" s="8">
        <f t="shared" si="12"/>
        <v>0.25120772946859904</v>
      </c>
      <c r="S100" s="8">
        <f t="shared" si="13"/>
        <v>0.4251207729468599</v>
      </c>
      <c r="T100" s="2" t="s">
        <v>402</v>
      </c>
      <c r="U100" s="2" t="s">
        <v>405</v>
      </c>
      <c r="V100" s="2" t="s">
        <v>403</v>
      </c>
      <c r="W100" s="2" t="s">
        <v>838</v>
      </c>
    </row>
    <row r="101" spans="1:23" hidden="1" x14ac:dyDescent="0.2">
      <c r="A101" s="2" t="s">
        <v>837</v>
      </c>
      <c r="B101" s="2" t="s">
        <v>396</v>
      </c>
      <c r="C101" s="2" t="s">
        <v>406</v>
      </c>
      <c r="D101" s="2" t="s">
        <v>398</v>
      </c>
      <c r="E101" s="3">
        <v>65</v>
      </c>
      <c r="F101" s="3">
        <v>5</v>
      </c>
      <c r="G101" s="3">
        <v>47</v>
      </c>
      <c r="H101" s="3">
        <v>9</v>
      </c>
      <c r="I101" s="3">
        <v>4</v>
      </c>
      <c r="J101" s="3">
        <v>11</v>
      </c>
      <c r="K101" s="3">
        <v>16</v>
      </c>
      <c r="L101" s="3">
        <v>28</v>
      </c>
      <c r="M101" s="8">
        <f t="shared" si="7"/>
        <v>7.6923076923076927E-2</v>
      </c>
      <c r="N101" s="8">
        <f t="shared" si="8"/>
        <v>0.72307692307692306</v>
      </c>
      <c r="O101" s="8">
        <f t="shared" si="9"/>
        <v>0.13846153846153847</v>
      </c>
      <c r="P101" s="8">
        <f t="shared" si="10"/>
        <v>6.1538461538461542E-2</v>
      </c>
      <c r="Q101" s="8">
        <f t="shared" si="11"/>
        <v>0.16923076923076924</v>
      </c>
      <c r="R101" s="8">
        <f t="shared" si="12"/>
        <v>0.24615384615384617</v>
      </c>
      <c r="S101" s="8">
        <f t="shared" si="13"/>
        <v>0.43076923076923079</v>
      </c>
      <c r="T101" s="2" t="s">
        <v>402</v>
      </c>
      <c r="U101" s="2" t="s">
        <v>407</v>
      </c>
      <c r="V101" s="2" t="s">
        <v>403</v>
      </c>
      <c r="W101" s="2" t="s">
        <v>838</v>
      </c>
    </row>
    <row r="102" spans="1:23" hidden="1" x14ac:dyDescent="0.2">
      <c r="A102" s="2" t="s">
        <v>837</v>
      </c>
      <c r="B102" s="2" t="s">
        <v>396</v>
      </c>
      <c r="C102" s="2" t="s">
        <v>408</v>
      </c>
      <c r="D102" s="2" t="s">
        <v>398</v>
      </c>
      <c r="E102" s="3">
        <v>37</v>
      </c>
      <c r="F102" s="3">
        <v>1</v>
      </c>
      <c r="G102" s="3">
        <v>32</v>
      </c>
      <c r="H102" s="3">
        <v>2</v>
      </c>
      <c r="I102" s="3">
        <v>2</v>
      </c>
      <c r="J102" s="3">
        <v>2</v>
      </c>
      <c r="K102" s="3">
        <v>9</v>
      </c>
      <c r="L102" s="3">
        <v>18</v>
      </c>
      <c r="M102" s="8">
        <f t="shared" si="7"/>
        <v>2.7027027027027029E-2</v>
      </c>
      <c r="N102" s="8">
        <f t="shared" si="8"/>
        <v>0.86486486486486491</v>
      </c>
      <c r="O102" s="8">
        <f t="shared" si="9"/>
        <v>5.4054054054054057E-2</v>
      </c>
      <c r="P102" s="8">
        <f t="shared" si="10"/>
        <v>5.4054054054054057E-2</v>
      </c>
      <c r="Q102" s="8">
        <f t="shared" si="11"/>
        <v>5.4054054054054057E-2</v>
      </c>
      <c r="R102" s="8">
        <f t="shared" si="12"/>
        <v>0.24324324324324326</v>
      </c>
      <c r="S102" s="8">
        <f t="shared" si="13"/>
        <v>0.48648648648648651</v>
      </c>
      <c r="T102" s="2" t="s">
        <v>402</v>
      </c>
      <c r="U102" s="2" t="s">
        <v>409</v>
      </c>
      <c r="V102" s="2" t="s">
        <v>403</v>
      </c>
      <c r="W102" s="2" t="s">
        <v>838</v>
      </c>
    </row>
    <row r="103" spans="1:23" hidden="1" x14ac:dyDescent="0.2">
      <c r="A103" s="2" t="s">
        <v>837</v>
      </c>
      <c r="B103" s="2" t="s">
        <v>396</v>
      </c>
      <c r="C103" s="2" t="s">
        <v>410</v>
      </c>
      <c r="D103" s="2" t="s">
        <v>398</v>
      </c>
      <c r="E103" s="3">
        <v>27</v>
      </c>
      <c r="F103" s="3">
        <v>0</v>
      </c>
      <c r="G103" s="3">
        <v>19</v>
      </c>
      <c r="H103" s="3">
        <v>5</v>
      </c>
      <c r="I103" s="3">
        <v>3</v>
      </c>
      <c r="J103" s="3">
        <v>4</v>
      </c>
      <c r="K103" s="3">
        <v>7</v>
      </c>
      <c r="L103" s="3">
        <v>13</v>
      </c>
      <c r="M103" s="8">
        <f t="shared" si="7"/>
        <v>0</v>
      </c>
      <c r="N103" s="8">
        <f t="shared" si="8"/>
        <v>0.70370370370370372</v>
      </c>
      <c r="O103" s="8">
        <f t="shared" si="9"/>
        <v>0.18518518518518517</v>
      </c>
      <c r="P103" s="8">
        <f t="shared" si="10"/>
        <v>0.1111111111111111</v>
      </c>
      <c r="Q103" s="8">
        <f t="shared" si="11"/>
        <v>0.14814814814814814</v>
      </c>
      <c r="R103" s="8">
        <f t="shared" si="12"/>
        <v>0.25925925925925924</v>
      </c>
      <c r="S103" s="8">
        <f t="shared" si="13"/>
        <v>0.48148148148148145</v>
      </c>
      <c r="T103" s="2" t="s">
        <v>402</v>
      </c>
      <c r="U103" s="2" t="s">
        <v>411</v>
      </c>
      <c r="V103" s="2" t="s">
        <v>403</v>
      </c>
      <c r="W103" s="2" t="s">
        <v>838</v>
      </c>
    </row>
    <row r="104" spans="1:23" hidden="1" x14ac:dyDescent="0.2">
      <c r="A104" s="2" t="s">
        <v>837</v>
      </c>
      <c r="B104" s="2" t="s">
        <v>415</v>
      </c>
      <c r="C104" s="2" t="s">
        <v>416</v>
      </c>
      <c r="D104" s="2" t="s">
        <v>417</v>
      </c>
      <c r="E104" s="3">
        <v>423</v>
      </c>
      <c r="F104" s="3">
        <v>0</v>
      </c>
      <c r="G104" s="3">
        <v>320</v>
      </c>
      <c r="H104" s="3">
        <v>95</v>
      </c>
      <c r="I104" s="3">
        <v>8</v>
      </c>
      <c r="J104" s="3">
        <v>86</v>
      </c>
      <c r="K104" s="3">
        <v>155</v>
      </c>
      <c r="L104" s="3">
        <v>93</v>
      </c>
      <c r="M104" s="8">
        <f t="shared" si="7"/>
        <v>0</v>
      </c>
      <c r="N104" s="8">
        <f t="shared" si="8"/>
        <v>0.75650118203309691</v>
      </c>
      <c r="O104" s="8">
        <f t="shared" si="9"/>
        <v>0.22458628841607564</v>
      </c>
      <c r="P104" s="8">
        <f t="shared" si="10"/>
        <v>1.8912529550827423E-2</v>
      </c>
      <c r="Q104" s="8">
        <f t="shared" si="11"/>
        <v>0.20330969267139479</v>
      </c>
      <c r="R104" s="8">
        <f t="shared" si="12"/>
        <v>0.3664302600472813</v>
      </c>
      <c r="S104" s="8">
        <f t="shared" si="13"/>
        <v>0.21985815602836881</v>
      </c>
      <c r="T104" s="2" t="s">
        <v>418</v>
      </c>
      <c r="U104" s="2" t="s">
        <v>419</v>
      </c>
      <c r="V104" s="2" t="s">
        <v>420</v>
      </c>
      <c r="W104" s="2" t="s">
        <v>838</v>
      </c>
    </row>
    <row r="105" spans="1:23" hidden="1" x14ac:dyDescent="0.2">
      <c r="A105" s="2" t="s">
        <v>837</v>
      </c>
      <c r="B105" s="2" t="s">
        <v>415</v>
      </c>
      <c r="C105" s="2" t="s">
        <v>421</v>
      </c>
      <c r="D105" s="2" t="s">
        <v>417</v>
      </c>
      <c r="E105" s="3">
        <v>157</v>
      </c>
      <c r="F105" s="3">
        <v>0</v>
      </c>
      <c r="G105" s="3">
        <v>115</v>
      </c>
      <c r="H105" s="3">
        <v>39</v>
      </c>
      <c r="I105" s="3">
        <v>3</v>
      </c>
      <c r="J105" s="3">
        <v>38</v>
      </c>
      <c r="K105" s="3">
        <v>55</v>
      </c>
      <c r="L105" s="3">
        <v>30</v>
      </c>
      <c r="M105" s="8">
        <f t="shared" si="7"/>
        <v>0</v>
      </c>
      <c r="N105" s="8">
        <f t="shared" si="8"/>
        <v>0.73248407643312097</v>
      </c>
      <c r="O105" s="8">
        <f t="shared" si="9"/>
        <v>0.24840764331210191</v>
      </c>
      <c r="P105" s="8">
        <f t="shared" si="10"/>
        <v>1.9108280254777069E-2</v>
      </c>
      <c r="Q105" s="8">
        <f t="shared" si="11"/>
        <v>0.24203821656050956</v>
      </c>
      <c r="R105" s="8">
        <f t="shared" si="12"/>
        <v>0.3503184713375796</v>
      </c>
      <c r="S105" s="8">
        <f t="shared" si="13"/>
        <v>0.19108280254777071</v>
      </c>
      <c r="T105" s="2" t="s">
        <v>418</v>
      </c>
      <c r="U105" s="2" t="s">
        <v>424</v>
      </c>
      <c r="V105" s="2" t="s">
        <v>420</v>
      </c>
      <c r="W105" s="2" t="s">
        <v>838</v>
      </c>
    </row>
    <row r="106" spans="1:23" hidden="1" x14ac:dyDescent="0.2">
      <c r="A106" s="2" t="s">
        <v>837</v>
      </c>
      <c r="B106" s="2" t="s">
        <v>415</v>
      </c>
      <c r="C106" s="2" t="s">
        <v>63</v>
      </c>
      <c r="D106" s="2" t="s">
        <v>417</v>
      </c>
      <c r="E106" s="3">
        <v>448</v>
      </c>
      <c r="F106" s="3">
        <v>1</v>
      </c>
      <c r="G106" s="3">
        <v>304</v>
      </c>
      <c r="H106" s="3">
        <v>53</v>
      </c>
      <c r="I106" s="3">
        <v>90</v>
      </c>
      <c r="J106" s="3">
        <v>114</v>
      </c>
      <c r="K106" s="3">
        <v>73</v>
      </c>
      <c r="L106" s="3">
        <v>204</v>
      </c>
      <c r="M106" s="8">
        <f t="shared" si="7"/>
        <v>2.232142857142857E-3</v>
      </c>
      <c r="N106" s="8">
        <f t="shared" si="8"/>
        <v>0.6785714285714286</v>
      </c>
      <c r="O106" s="8">
        <f t="shared" si="9"/>
        <v>0.11830357142857142</v>
      </c>
      <c r="P106" s="8">
        <f t="shared" si="10"/>
        <v>0.20089285714285715</v>
      </c>
      <c r="Q106" s="8">
        <f t="shared" si="11"/>
        <v>0.2544642857142857</v>
      </c>
      <c r="R106" s="8">
        <f t="shared" si="12"/>
        <v>0.16294642857142858</v>
      </c>
      <c r="S106" s="8">
        <f t="shared" si="13"/>
        <v>0.45535714285714285</v>
      </c>
      <c r="T106" s="2" t="s">
        <v>418</v>
      </c>
      <c r="U106" s="2" t="s">
        <v>426</v>
      </c>
      <c r="V106" s="2" t="s">
        <v>420</v>
      </c>
      <c r="W106" s="2" t="s">
        <v>838</v>
      </c>
    </row>
    <row r="107" spans="1:23" hidden="1" x14ac:dyDescent="0.2">
      <c r="A107" s="2" t="s">
        <v>837</v>
      </c>
      <c r="B107" s="2" t="s">
        <v>415</v>
      </c>
      <c r="C107" s="2" t="s">
        <v>427</v>
      </c>
      <c r="D107" s="2" t="s">
        <v>417</v>
      </c>
      <c r="E107" s="3">
        <v>356</v>
      </c>
      <c r="F107" s="3">
        <v>2</v>
      </c>
      <c r="G107" s="3">
        <v>264</v>
      </c>
      <c r="H107" s="3">
        <v>66</v>
      </c>
      <c r="I107" s="3">
        <v>24</v>
      </c>
      <c r="J107" s="3">
        <v>76</v>
      </c>
      <c r="K107" s="3">
        <v>144</v>
      </c>
      <c r="L107" s="3">
        <v>85</v>
      </c>
      <c r="M107" s="8">
        <f t="shared" si="7"/>
        <v>5.6179775280898875E-3</v>
      </c>
      <c r="N107" s="8">
        <f t="shared" si="8"/>
        <v>0.7415730337078652</v>
      </c>
      <c r="O107" s="8">
        <f t="shared" si="9"/>
        <v>0.1853932584269663</v>
      </c>
      <c r="P107" s="8">
        <f t="shared" si="10"/>
        <v>6.741573033707865E-2</v>
      </c>
      <c r="Q107" s="8">
        <f t="shared" si="11"/>
        <v>0.21348314606741572</v>
      </c>
      <c r="R107" s="8">
        <f t="shared" si="12"/>
        <v>0.4044943820224719</v>
      </c>
      <c r="S107" s="8">
        <f t="shared" si="13"/>
        <v>0.23876404494382023</v>
      </c>
      <c r="T107" s="2" t="s">
        <v>418</v>
      </c>
      <c r="U107" s="2" t="s">
        <v>428</v>
      </c>
      <c r="V107" s="2" t="s">
        <v>420</v>
      </c>
      <c r="W107" s="2" t="s">
        <v>838</v>
      </c>
    </row>
    <row r="108" spans="1:23" hidden="1" x14ac:dyDescent="0.2">
      <c r="A108" s="2" t="s">
        <v>837</v>
      </c>
      <c r="B108" s="2" t="s">
        <v>415</v>
      </c>
      <c r="C108" s="2" t="s">
        <v>429</v>
      </c>
      <c r="D108" s="2" t="s">
        <v>417</v>
      </c>
      <c r="E108" s="3">
        <v>22</v>
      </c>
      <c r="F108" s="3">
        <v>0</v>
      </c>
      <c r="G108" s="3">
        <v>15</v>
      </c>
      <c r="H108" s="3">
        <v>2</v>
      </c>
      <c r="I108" s="3">
        <v>5</v>
      </c>
      <c r="J108" s="3">
        <v>6</v>
      </c>
      <c r="K108" s="3">
        <v>5</v>
      </c>
      <c r="L108" s="3">
        <v>10</v>
      </c>
      <c r="M108" s="8">
        <f t="shared" si="7"/>
        <v>0</v>
      </c>
      <c r="N108" s="8">
        <f t="shared" si="8"/>
        <v>0.68181818181818177</v>
      </c>
      <c r="O108" s="8">
        <f t="shared" si="9"/>
        <v>9.0909090909090912E-2</v>
      </c>
      <c r="P108" s="8">
        <f t="shared" si="10"/>
        <v>0.22727272727272727</v>
      </c>
      <c r="Q108" s="8">
        <f t="shared" si="11"/>
        <v>0.27272727272727271</v>
      </c>
      <c r="R108" s="8">
        <f t="shared" si="12"/>
        <v>0.22727272727272727</v>
      </c>
      <c r="S108" s="8">
        <f t="shared" si="13"/>
        <v>0.45454545454545453</v>
      </c>
      <c r="T108" s="2" t="s">
        <v>418</v>
      </c>
      <c r="U108" s="2" t="s">
        <v>431</v>
      </c>
      <c r="V108" s="2" t="s">
        <v>420</v>
      </c>
      <c r="W108" s="2" t="s">
        <v>838</v>
      </c>
    </row>
    <row r="109" spans="1:23" hidden="1" x14ac:dyDescent="0.2">
      <c r="A109" s="2" t="s">
        <v>837</v>
      </c>
      <c r="B109" s="2" t="s">
        <v>415</v>
      </c>
      <c r="C109" s="2" t="s">
        <v>433</v>
      </c>
      <c r="D109" s="2" t="s">
        <v>434</v>
      </c>
      <c r="E109" s="3">
        <v>37</v>
      </c>
      <c r="F109" s="3">
        <v>0</v>
      </c>
      <c r="G109" s="3">
        <v>30</v>
      </c>
      <c r="H109" s="3">
        <v>7</v>
      </c>
      <c r="I109" s="3">
        <v>0</v>
      </c>
      <c r="J109" s="3">
        <v>6</v>
      </c>
      <c r="K109" s="3">
        <v>3</v>
      </c>
      <c r="L109" s="3">
        <v>22</v>
      </c>
      <c r="M109" s="8">
        <f t="shared" si="7"/>
        <v>0</v>
      </c>
      <c r="N109" s="8">
        <f t="shared" si="8"/>
        <v>0.81081081081081086</v>
      </c>
      <c r="O109" s="8">
        <f t="shared" si="9"/>
        <v>0.1891891891891892</v>
      </c>
      <c r="P109" s="8">
        <f t="shared" si="10"/>
        <v>0</v>
      </c>
      <c r="Q109" s="8">
        <f t="shared" si="11"/>
        <v>0.16216216216216217</v>
      </c>
      <c r="R109" s="8">
        <f t="shared" si="12"/>
        <v>8.1081081081081086E-2</v>
      </c>
      <c r="S109" s="8">
        <f t="shared" si="13"/>
        <v>0.59459459459459463</v>
      </c>
      <c r="T109" s="2" t="s">
        <v>850</v>
      </c>
      <c r="U109" s="2" t="s">
        <v>437</v>
      </c>
      <c r="V109" s="2" t="s">
        <v>420</v>
      </c>
      <c r="W109" s="2" t="s">
        <v>838</v>
      </c>
    </row>
    <row r="110" spans="1:23" hidden="1" x14ac:dyDescent="0.2">
      <c r="A110" s="2" t="s">
        <v>837</v>
      </c>
      <c r="B110" s="2" t="s">
        <v>415</v>
      </c>
      <c r="C110" s="2" t="s">
        <v>438</v>
      </c>
      <c r="D110" s="2" t="s">
        <v>434</v>
      </c>
      <c r="E110" s="3">
        <v>56</v>
      </c>
      <c r="F110" s="3">
        <v>0</v>
      </c>
      <c r="G110" s="3">
        <v>53</v>
      </c>
      <c r="H110" s="3">
        <v>3</v>
      </c>
      <c r="I110" s="3">
        <v>0</v>
      </c>
      <c r="J110" s="3">
        <v>2</v>
      </c>
      <c r="K110" s="3">
        <v>20</v>
      </c>
      <c r="L110" s="3">
        <v>22</v>
      </c>
      <c r="M110" s="8">
        <f t="shared" si="7"/>
        <v>0</v>
      </c>
      <c r="N110" s="8">
        <f t="shared" si="8"/>
        <v>0.9464285714285714</v>
      </c>
      <c r="O110" s="8">
        <f t="shared" si="9"/>
        <v>5.3571428571428568E-2</v>
      </c>
      <c r="P110" s="8">
        <f t="shared" si="10"/>
        <v>0</v>
      </c>
      <c r="Q110" s="8">
        <f t="shared" si="11"/>
        <v>3.5714285714285712E-2</v>
      </c>
      <c r="R110" s="8">
        <f t="shared" si="12"/>
        <v>0.35714285714285715</v>
      </c>
      <c r="S110" s="8">
        <f t="shared" si="13"/>
        <v>0.39285714285714285</v>
      </c>
      <c r="T110" s="2" t="s">
        <v>850</v>
      </c>
      <c r="U110" s="2" t="s">
        <v>439</v>
      </c>
      <c r="V110" s="2" t="s">
        <v>420</v>
      </c>
      <c r="W110" s="2" t="s">
        <v>838</v>
      </c>
    </row>
    <row r="111" spans="1:23" hidden="1" x14ac:dyDescent="0.2">
      <c r="A111" s="2" t="s">
        <v>837</v>
      </c>
      <c r="B111" s="2" t="s">
        <v>415</v>
      </c>
      <c r="C111" s="2" t="s">
        <v>820</v>
      </c>
      <c r="D111" s="2" t="s">
        <v>417</v>
      </c>
      <c r="E111" s="3">
        <v>7</v>
      </c>
      <c r="F111" s="3">
        <v>0</v>
      </c>
      <c r="G111" s="3">
        <v>4</v>
      </c>
      <c r="H111" s="3">
        <v>2</v>
      </c>
      <c r="I111" s="3">
        <v>1</v>
      </c>
      <c r="J111" s="3">
        <v>3</v>
      </c>
      <c r="K111" s="3">
        <v>1</v>
      </c>
      <c r="L111" s="3">
        <v>3</v>
      </c>
      <c r="M111" s="8">
        <f t="shared" si="7"/>
        <v>0</v>
      </c>
      <c r="N111" s="8">
        <f t="shared" si="8"/>
        <v>0.5714285714285714</v>
      </c>
      <c r="O111" s="8">
        <f t="shared" si="9"/>
        <v>0.2857142857142857</v>
      </c>
      <c r="P111" s="8">
        <f t="shared" si="10"/>
        <v>0.14285714285714285</v>
      </c>
      <c r="Q111" s="8">
        <f t="shared" si="11"/>
        <v>0.42857142857142855</v>
      </c>
      <c r="R111" s="8">
        <f t="shared" si="12"/>
        <v>0.14285714285714285</v>
      </c>
      <c r="S111" s="8">
        <f t="shared" si="13"/>
        <v>0.42857142857142855</v>
      </c>
      <c r="T111" s="2" t="s">
        <v>418</v>
      </c>
      <c r="U111" s="2" t="s">
        <v>446</v>
      </c>
      <c r="V111" s="2" t="s">
        <v>420</v>
      </c>
      <c r="W111" s="2" t="s">
        <v>838</v>
      </c>
    </row>
    <row r="112" spans="1:23" hidden="1" x14ac:dyDescent="0.2">
      <c r="A112" s="2" t="s">
        <v>837</v>
      </c>
      <c r="B112" s="2" t="s">
        <v>415</v>
      </c>
      <c r="C112" s="2" t="s">
        <v>440</v>
      </c>
      <c r="D112" s="2" t="s">
        <v>417</v>
      </c>
      <c r="E112" s="3">
        <v>195</v>
      </c>
      <c r="F112" s="3">
        <v>0</v>
      </c>
      <c r="G112" s="3">
        <v>139</v>
      </c>
      <c r="H112" s="3">
        <v>47</v>
      </c>
      <c r="I112" s="3">
        <v>9</v>
      </c>
      <c r="J112" s="3">
        <v>41</v>
      </c>
      <c r="K112" s="3">
        <v>61</v>
      </c>
      <c r="L112" s="3">
        <v>63</v>
      </c>
      <c r="M112" s="8">
        <f t="shared" si="7"/>
        <v>0</v>
      </c>
      <c r="N112" s="8">
        <f t="shared" si="8"/>
        <v>0.71282051282051284</v>
      </c>
      <c r="O112" s="8">
        <f t="shared" si="9"/>
        <v>0.24102564102564103</v>
      </c>
      <c r="P112" s="8">
        <f t="shared" si="10"/>
        <v>4.6153846153846156E-2</v>
      </c>
      <c r="Q112" s="8">
        <f t="shared" si="11"/>
        <v>0.21025641025641026</v>
      </c>
      <c r="R112" s="8">
        <f t="shared" si="12"/>
        <v>0.31282051282051282</v>
      </c>
      <c r="S112" s="8">
        <f t="shared" si="13"/>
        <v>0.32307692307692309</v>
      </c>
      <c r="T112" s="2" t="s">
        <v>418</v>
      </c>
      <c r="U112" s="2" t="s">
        <v>442</v>
      </c>
      <c r="V112" s="2" t="s">
        <v>420</v>
      </c>
      <c r="W112" s="2" t="s">
        <v>838</v>
      </c>
    </row>
    <row r="113" spans="1:23" hidden="1" x14ac:dyDescent="0.2">
      <c r="A113" s="2" t="s">
        <v>837</v>
      </c>
      <c r="B113" s="2" t="s">
        <v>415</v>
      </c>
      <c r="C113" s="2" t="s">
        <v>443</v>
      </c>
      <c r="D113" s="2" t="s">
        <v>417</v>
      </c>
      <c r="E113" s="3">
        <v>25</v>
      </c>
      <c r="F113" s="3">
        <v>0</v>
      </c>
      <c r="G113" s="3">
        <v>15</v>
      </c>
      <c r="H113" s="3">
        <v>7</v>
      </c>
      <c r="I113" s="3">
        <v>3</v>
      </c>
      <c r="J113" s="3">
        <v>6</v>
      </c>
      <c r="K113" s="3">
        <v>7</v>
      </c>
      <c r="L113" s="3">
        <v>4</v>
      </c>
      <c r="M113" s="8">
        <f t="shared" si="7"/>
        <v>0</v>
      </c>
      <c r="N113" s="8">
        <f t="shared" si="8"/>
        <v>0.6</v>
      </c>
      <c r="O113" s="8">
        <f t="shared" si="9"/>
        <v>0.28000000000000003</v>
      </c>
      <c r="P113" s="8">
        <f t="shared" si="10"/>
        <v>0.12</v>
      </c>
      <c r="Q113" s="8">
        <f t="shared" si="11"/>
        <v>0.24</v>
      </c>
      <c r="R113" s="8">
        <f t="shared" si="12"/>
        <v>0.28000000000000003</v>
      </c>
      <c r="S113" s="8">
        <f t="shared" si="13"/>
        <v>0.16</v>
      </c>
      <c r="T113" s="2" t="s">
        <v>418</v>
      </c>
      <c r="U113" s="2" t="s">
        <v>444</v>
      </c>
      <c r="V113" s="2" t="s">
        <v>420</v>
      </c>
      <c r="W113" s="2" t="s">
        <v>838</v>
      </c>
    </row>
    <row r="114" spans="1:23" hidden="1" x14ac:dyDescent="0.2">
      <c r="A114" s="2" t="s">
        <v>837</v>
      </c>
      <c r="B114" s="2" t="s">
        <v>415</v>
      </c>
      <c r="C114" s="2" t="s">
        <v>445</v>
      </c>
      <c r="D114" s="2" t="s">
        <v>417</v>
      </c>
      <c r="E114" s="3">
        <v>35</v>
      </c>
      <c r="F114" s="3">
        <v>0</v>
      </c>
      <c r="G114" s="3">
        <v>30</v>
      </c>
      <c r="H114" s="3">
        <v>4</v>
      </c>
      <c r="I114" s="3">
        <v>1</v>
      </c>
      <c r="J114" s="3">
        <v>5</v>
      </c>
      <c r="K114" s="3">
        <v>10</v>
      </c>
      <c r="L114" s="3">
        <v>17</v>
      </c>
      <c r="M114" s="8">
        <f t="shared" si="7"/>
        <v>0</v>
      </c>
      <c r="N114" s="8">
        <f t="shared" si="8"/>
        <v>0.8571428571428571</v>
      </c>
      <c r="O114" s="8">
        <f t="shared" si="9"/>
        <v>0.11428571428571428</v>
      </c>
      <c r="P114" s="8">
        <f t="shared" si="10"/>
        <v>2.8571428571428571E-2</v>
      </c>
      <c r="Q114" s="8">
        <f t="shared" si="11"/>
        <v>0.14285714285714285</v>
      </c>
      <c r="R114" s="8">
        <f t="shared" si="12"/>
        <v>0.2857142857142857</v>
      </c>
      <c r="S114" s="8">
        <f t="shared" si="13"/>
        <v>0.48571428571428571</v>
      </c>
      <c r="T114" s="2" t="s">
        <v>418</v>
      </c>
      <c r="U114" s="2" t="s">
        <v>446</v>
      </c>
      <c r="V114" s="2" t="s">
        <v>420</v>
      </c>
      <c r="W114" s="2" t="s">
        <v>838</v>
      </c>
    </row>
    <row r="115" spans="1:23" hidden="1" x14ac:dyDescent="0.2">
      <c r="A115" s="2" t="s">
        <v>837</v>
      </c>
      <c r="B115" s="2" t="s">
        <v>454</v>
      </c>
      <c r="C115" s="2" t="s">
        <v>755</v>
      </c>
      <c r="D115" s="2" t="s">
        <v>456</v>
      </c>
      <c r="E115" s="3">
        <v>54</v>
      </c>
      <c r="F115" s="3">
        <v>3</v>
      </c>
      <c r="G115" s="3">
        <v>40</v>
      </c>
      <c r="H115" s="3">
        <v>9</v>
      </c>
      <c r="I115" s="3">
        <v>2</v>
      </c>
      <c r="J115" s="3">
        <v>8</v>
      </c>
      <c r="K115" s="3">
        <v>11</v>
      </c>
      <c r="L115" s="3">
        <v>18</v>
      </c>
      <c r="M115" s="8">
        <f t="shared" si="7"/>
        <v>5.5555555555555552E-2</v>
      </c>
      <c r="N115" s="8">
        <f t="shared" si="8"/>
        <v>0.7407407407407407</v>
      </c>
      <c r="O115" s="8">
        <f t="shared" si="9"/>
        <v>0.16666666666666666</v>
      </c>
      <c r="P115" s="8">
        <f t="shared" si="10"/>
        <v>3.7037037037037035E-2</v>
      </c>
      <c r="Q115" s="8">
        <f t="shared" si="11"/>
        <v>0.14814814814814814</v>
      </c>
      <c r="R115" s="8">
        <f t="shared" si="12"/>
        <v>0.20370370370370369</v>
      </c>
      <c r="S115" s="8">
        <f t="shared" si="13"/>
        <v>0.33333333333333331</v>
      </c>
      <c r="T115" s="2" t="s">
        <v>457</v>
      </c>
      <c r="U115" s="2" t="s">
        <v>458</v>
      </c>
      <c r="V115" s="2" t="s">
        <v>459</v>
      </c>
      <c r="W115" s="2" t="s">
        <v>838</v>
      </c>
    </row>
    <row r="116" spans="1:23" hidden="1" x14ac:dyDescent="0.2">
      <c r="A116" s="2" t="s">
        <v>837</v>
      </c>
      <c r="B116" s="2" t="s">
        <v>454</v>
      </c>
      <c r="C116" s="2" t="s">
        <v>455</v>
      </c>
      <c r="D116" s="2" t="s">
        <v>456</v>
      </c>
      <c r="E116" s="3">
        <v>692</v>
      </c>
      <c r="F116" s="3">
        <v>6</v>
      </c>
      <c r="G116" s="3">
        <v>565</v>
      </c>
      <c r="H116" s="3">
        <v>58</v>
      </c>
      <c r="I116" s="3">
        <v>63</v>
      </c>
      <c r="J116" s="3">
        <v>102</v>
      </c>
      <c r="K116" s="3">
        <v>178</v>
      </c>
      <c r="L116" s="3">
        <v>293</v>
      </c>
      <c r="M116" s="8">
        <f t="shared" si="7"/>
        <v>8.670520231213872E-3</v>
      </c>
      <c r="N116" s="8">
        <f t="shared" si="8"/>
        <v>0.81647398843930641</v>
      </c>
      <c r="O116" s="8">
        <f t="shared" si="9"/>
        <v>8.3815028901734104E-2</v>
      </c>
      <c r="P116" s="8">
        <f t="shared" si="10"/>
        <v>9.1040462427745661E-2</v>
      </c>
      <c r="Q116" s="8">
        <f t="shared" si="11"/>
        <v>0.14739884393063585</v>
      </c>
      <c r="R116" s="8">
        <f t="shared" si="12"/>
        <v>0.25722543352601157</v>
      </c>
      <c r="S116" s="8">
        <f t="shared" si="13"/>
        <v>0.42341040462427748</v>
      </c>
      <c r="T116" s="2" t="s">
        <v>457</v>
      </c>
      <c r="U116" s="2" t="s">
        <v>458</v>
      </c>
      <c r="V116" s="2" t="s">
        <v>459</v>
      </c>
      <c r="W116" s="2" t="s">
        <v>838</v>
      </c>
    </row>
    <row r="117" spans="1:23" hidden="1" x14ac:dyDescent="0.2">
      <c r="A117" s="2" t="s">
        <v>837</v>
      </c>
      <c r="B117" s="2" t="s">
        <v>454</v>
      </c>
      <c r="C117" s="2" t="s">
        <v>460</v>
      </c>
      <c r="D117" s="2" t="s">
        <v>456</v>
      </c>
      <c r="E117" s="3">
        <v>142</v>
      </c>
      <c r="F117" s="3">
        <v>0</v>
      </c>
      <c r="G117" s="3">
        <v>115</v>
      </c>
      <c r="H117" s="3">
        <v>18</v>
      </c>
      <c r="I117" s="3">
        <v>9</v>
      </c>
      <c r="J117" s="3">
        <v>20</v>
      </c>
      <c r="K117" s="3">
        <v>46</v>
      </c>
      <c r="L117" s="3">
        <v>59</v>
      </c>
      <c r="M117" s="8">
        <f t="shared" si="7"/>
        <v>0</v>
      </c>
      <c r="N117" s="8">
        <f t="shared" si="8"/>
        <v>0.8098591549295775</v>
      </c>
      <c r="O117" s="8">
        <f t="shared" si="9"/>
        <v>0.12676056338028169</v>
      </c>
      <c r="P117" s="8">
        <f t="shared" si="10"/>
        <v>6.3380281690140844E-2</v>
      </c>
      <c r="Q117" s="8">
        <f t="shared" si="11"/>
        <v>0.14084507042253522</v>
      </c>
      <c r="R117" s="8">
        <f t="shared" si="12"/>
        <v>0.323943661971831</v>
      </c>
      <c r="S117" s="8">
        <f t="shared" si="13"/>
        <v>0.41549295774647887</v>
      </c>
      <c r="T117" s="2" t="s">
        <v>457</v>
      </c>
      <c r="U117" s="2" t="s">
        <v>461</v>
      </c>
      <c r="V117" s="2" t="s">
        <v>459</v>
      </c>
      <c r="W117" s="2" t="s">
        <v>838</v>
      </c>
    </row>
    <row r="118" spans="1:23" hidden="1" x14ac:dyDescent="0.2">
      <c r="A118" s="2" t="s">
        <v>837</v>
      </c>
      <c r="B118" s="2" t="s">
        <v>454</v>
      </c>
      <c r="C118" s="2" t="s">
        <v>466</v>
      </c>
      <c r="D118" s="2" t="s">
        <v>467</v>
      </c>
      <c r="E118" s="3">
        <v>40</v>
      </c>
      <c r="F118" s="3">
        <v>1</v>
      </c>
      <c r="G118" s="3">
        <v>32</v>
      </c>
      <c r="H118" s="3">
        <v>3</v>
      </c>
      <c r="I118" s="3">
        <v>4</v>
      </c>
      <c r="J118" s="3">
        <v>6</v>
      </c>
      <c r="K118" s="3">
        <v>4</v>
      </c>
      <c r="L118" s="3">
        <v>23</v>
      </c>
      <c r="M118" s="8">
        <f t="shared" si="7"/>
        <v>2.5000000000000001E-2</v>
      </c>
      <c r="N118" s="8">
        <f t="shared" si="8"/>
        <v>0.8</v>
      </c>
      <c r="O118" s="8">
        <f t="shared" si="9"/>
        <v>7.4999999999999997E-2</v>
      </c>
      <c r="P118" s="8">
        <f t="shared" si="10"/>
        <v>0.1</v>
      </c>
      <c r="Q118" s="8">
        <f t="shared" si="11"/>
        <v>0.15</v>
      </c>
      <c r="R118" s="8">
        <f t="shared" si="12"/>
        <v>0.1</v>
      </c>
      <c r="S118" s="8">
        <f t="shared" si="13"/>
        <v>0.57499999999999996</v>
      </c>
      <c r="T118" s="2" t="s">
        <v>469</v>
      </c>
      <c r="U118" s="2" t="s">
        <v>470</v>
      </c>
      <c r="V118" s="2" t="s">
        <v>459</v>
      </c>
      <c r="W118" s="2" t="s">
        <v>838</v>
      </c>
    </row>
    <row r="119" spans="1:23" hidden="1" x14ac:dyDescent="0.2">
      <c r="A119" s="2" t="s">
        <v>837</v>
      </c>
      <c r="B119" s="2" t="s">
        <v>454</v>
      </c>
      <c r="C119" s="2" t="s">
        <v>822</v>
      </c>
      <c r="D119" s="2" t="s">
        <v>474</v>
      </c>
      <c r="E119" s="3">
        <v>28</v>
      </c>
      <c r="F119" s="3">
        <v>0</v>
      </c>
      <c r="G119" s="3">
        <v>24</v>
      </c>
      <c r="H119" s="3">
        <v>2</v>
      </c>
      <c r="I119" s="3">
        <v>2</v>
      </c>
      <c r="J119" s="3">
        <v>3</v>
      </c>
      <c r="K119" s="3">
        <v>2</v>
      </c>
      <c r="L119" s="3">
        <v>16</v>
      </c>
      <c r="M119" s="8">
        <f t="shared" si="7"/>
        <v>0</v>
      </c>
      <c r="N119" s="8">
        <f t="shared" si="8"/>
        <v>0.8571428571428571</v>
      </c>
      <c r="O119" s="8">
        <f t="shared" si="9"/>
        <v>7.1428571428571425E-2</v>
      </c>
      <c r="P119" s="8">
        <f t="shared" si="10"/>
        <v>7.1428571428571425E-2</v>
      </c>
      <c r="Q119" s="8">
        <f t="shared" si="11"/>
        <v>0.10714285714285714</v>
      </c>
      <c r="R119" s="8">
        <f t="shared" si="12"/>
        <v>7.1428571428571425E-2</v>
      </c>
      <c r="S119" s="8">
        <f t="shared" si="13"/>
        <v>0.5714285714285714</v>
      </c>
      <c r="T119" s="2" t="s">
        <v>475</v>
      </c>
      <c r="U119" s="2" t="s">
        <v>476</v>
      </c>
      <c r="V119" s="2" t="s">
        <v>459</v>
      </c>
      <c r="W119" s="2" t="s">
        <v>838</v>
      </c>
    </row>
    <row r="120" spans="1:23" hidden="1" x14ac:dyDescent="0.2">
      <c r="A120" s="2" t="s">
        <v>837</v>
      </c>
      <c r="B120" s="2" t="s">
        <v>454</v>
      </c>
      <c r="C120" s="2" t="s">
        <v>471</v>
      </c>
      <c r="D120" s="2" t="s">
        <v>456</v>
      </c>
      <c r="E120" s="3">
        <v>104</v>
      </c>
      <c r="F120" s="3">
        <v>2</v>
      </c>
      <c r="G120" s="3">
        <v>69</v>
      </c>
      <c r="H120" s="3">
        <v>20</v>
      </c>
      <c r="I120" s="3">
        <v>13</v>
      </c>
      <c r="J120" s="3">
        <v>27</v>
      </c>
      <c r="K120" s="3">
        <v>12</v>
      </c>
      <c r="L120" s="3">
        <v>56</v>
      </c>
      <c r="M120" s="8">
        <f t="shared" si="7"/>
        <v>1.9230769230769232E-2</v>
      </c>
      <c r="N120" s="8">
        <f t="shared" si="8"/>
        <v>0.66346153846153844</v>
      </c>
      <c r="O120" s="8">
        <f t="shared" si="9"/>
        <v>0.19230769230769232</v>
      </c>
      <c r="P120" s="8">
        <f t="shared" si="10"/>
        <v>0.125</v>
      </c>
      <c r="Q120" s="8">
        <f t="shared" si="11"/>
        <v>0.25961538461538464</v>
      </c>
      <c r="R120" s="8">
        <f t="shared" si="12"/>
        <v>0.11538461538461539</v>
      </c>
      <c r="S120" s="8">
        <f t="shared" si="13"/>
        <v>0.53846153846153844</v>
      </c>
      <c r="T120" s="2" t="s">
        <v>457</v>
      </c>
      <c r="U120" s="2" t="s">
        <v>472</v>
      </c>
      <c r="V120" s="2" t="s">
        <v>459</v>
      </c>
      <c r="W120" s="2" t="s">
        <v>838</v>
      </c>
    </row>
    <row r="121" spans="1:23" hidden="1" x14ac:dyDescent="0.2">
      <c r="A121" s="2" t="s">
        <v>837</v>
      </c>
      <c r="B121" s="2" t="s">
        <v>454</v>
      </c>
      <c r="C121" s="2" t="s">
        <v>473</v>
      </c>
      <c r="D121" s="2" t="s">
        <v>474</v>
      </c>
      <c r="E121" s="3">
        <v>38</v>
      </c>
      <c r="F121" s="3">
        <v>0</v>
      </c>
      <c r="G121" s="3">
        <v>33</v>
      </c>
      <c r="H121" s="3">
        <v>4</v>
      </c>
      <c r="I121" s="3">
        <v>1</v>
      </c>
      <c r="J121" s="3">
        <v>5</v>
      </c>
      <c r="K121" s="3">
        <v>7</v>
      </c>
      <c r="L121" s="3">
        <v>20</v>
      </c>
      <c r="M121" s="8">
        <f t="shared" si="7"/>
        <v>0</v>
      </c>
      <c r="N121" s="8">
        <f t="shared" si="8"/>
        <v>0.86842105263157898</v>
      </c>
      <c r="O121" s="8">
        <f t="shared" si="9"/>
        <v>0.10526315789473684</v>
      </c>
      <c r="P121" s="8">
        <f t="shared" si="10"/>
        <v>2.6315789473684209E-2</v>
      </c>
      <c r="Q121" s="8">
        <f t="shared" si="11"/>
        <v>0.13157894736842105</v>
      </c>
      <c r="R121" s="8">
        <f t="shared" si="12"/>
        <v>0.18421052631578946</v>
      </c>
      <c r="S121" s="8">
        <f t="shared" si="13"/>
        <v>0.52631578947368418</v>
      </c>
      <c r="T121" s="2" t="s">
        <v>475</v>
      </c>
      <c r="U121" s="2" t="s">
        <v>476</v>
      </c>
      <c r="V121" s="2" t="s">
        <v>459</v>
      </c>
      <c r="W121" s="2" t="s">
        <v>838</v>
      </c>
    </row>
    <row r="122" spans="1:23" hidden="1" x14ac:dyDescent="0.2">
      <c r="A122" s="2" t="s">
        <v>837</v>
      </c>
      <c r="B122" s="2" t="s">
        <v>488</v>
      </c>
      <c r="C122" s="2" t="s">
        <v>489</v>
      </c>
      <c r="D122" s="2" t="s">
        <v>490</v>
      </c>
      <c r="E122" s="3">
        <v>138</v>
      </c>
      <c r="F122" s="3">
        <v>94</v>
      </c>
      <c r="G122" s="3">
        <v>31</v>
      </c>
      <c r="H122" s="3">
        <v>4</v>
      </c>
      <c r="I122" s="3">
        <v>9</v>
      </c>
      <c r="J122" s="3">
        <v>9</v>
      </c>
      <c r="K122" s="3">
        <v>4</v>
      </c>
      <c r="L122" s="3">
        <v>19</v>
      </c>
      <c r="M122" s="8">
        <f t="shared" si="7"/>
        <v>0.6811594202898551</v>
      </c>
      <c r="N122" s="8">
        <f t="shared" si="8"/>
        <v>0.22463768115942029</v>
      </c>
      <c r="O122" s="8">
        <f t="shared" si="9"/>
        <v>2.8985507246376812E-2</v>
      </c>
      <c r="P122" s="8">
        <f t="shared" si="10"/>
        <v>6.5217391304347824E-2</v>
      </c>
      <c r="Q122" s="8">
        <f t="shared" si="11"/>
        <v>6.5217391304347824E-2</v>
      </c>
      <c r="R122" s="8">
        <f t="shared" si="12"/>
        <v>2.8985507246376812E-2</v>
      </c>
      <c r="S122" s="8">
        <f t="shared" si="13"/>
        <v>0.13768115942028986</v>
      </c>
      <c r="T122" s="2" t="s">
        <v>492</v>
      </c>
      <c r="U122" s="2" t="s">
        <v>493</v>
      </c>
      <c r="V122" s="2" t="s">
        <v>492</v>
      </c>
      <c r="W122" s="2" t="s">
        <v>838</v>
      </c>
    </row>
    <row r="123" spans="1:23" hidden="1" x14ac:dyDescent="0.2">
      <c r="A123" s="2" t="s">
        <v>837</v>
      </c>
      <c r="B123" s="2" t="s">
        <v>488</v>
      </c>
      <c r="C123" s="2" t="s">
        <v>494</v>
      </c>
      <c r="D123" s="2" t="s">
        <v>490</v>
      </c>
      <c r="E123" s="3">
        <v>74</v>
      </c>
      <c r="F123" s="3">
        <v>43</v>
      </c>
      <c r="G123" s="3">
        <v>21</v>
      </c>
      <c r="H123" s="3">
        <v>1</v>
      </c>
      <c r="I123" s="3">
        <v>9</v>
      </c>
      <c r="J123" s="3">
        <v>6</v>
      </c>
      <c r="K123" s="3">
        <v>5</v>
      </c>
      <c r="L123" s="3">
        <v>17</v>
      </c>
      <c r="M123" s="8">
        <f t="shared" si="7"/>
        <v>0.58108108108108103</v>
      </c>
      <c r="N123" s="8">
        <f t="shared" si="8"/>
        <v>0.28378378378378377</v>
      </c>
      <c r="O123" s="8">
        <f t="shared" si="9"/>
        <v>1.3513513513513514E-2</v>
      </c>
      <c r="P123" s="8">
        <f t="shared" si="10"/>
        <v>0.12162162162162163</v>
      </c>
      <c r="Q123" s="8">
        <f t="shared" si="11"/>
        <v>8.1081081081081086E-2</v>
      </c>
      <c r="R123" s="8">
        <f t="shared" si="12"/>
        <v>6.7567567567567571E-2</v>
      </c>
      <c r="S123" s="8">
        <f t="shared" si="13"/>
        <v>0.22972972972972974</v>
      </c>
      <c r="T123" s="2" t="s">
        <v>492</v>
      </c>
      <c r="U123" s="2" t="s">
        <v>495</v>
      </c>
      <c r="V123" s="2" t="s">
        <v>492</v>
      </c>
      <c r="W123" s="2" t="s">
        <v>838</v>
      </c>
    </row>
    <row r="124" spans="1:23" hidden="1" x14ac:dyDescent="0.2">
      <c r="A124" s="2" t="s">
        <v>837</v>
      </c>
      <c r="B124" s="2" t="s">
        <v>488</v>
      </c>
      <c r="C124" s="2" t="s">
        <v>496</v>
      </c>
      <c r="D124" s="2" t="s">
        <v>490</v>
      </c>
      <c r="E124" s="3">
        <v>47</v>
      </c>
      <c r="F124" s="3">
        <v>26</v>
      </c>
      <c r="G124" s="3">
        <v>15</v>
      </c>
      <c r="H124" s="3">
        <v>4</v>
      </c>
      <c r="I124" s="3">
        <v>2</v>
      </c>
      <c r="J124" s="3">
        <v>2</v>
      </c>
      <c r="K124" s="3">
        <v>2</v>
      </c>
      <c r="L124" s="3">
        <v>11</v>
      </c>
      <c r="M124" s="8">
        <f t="shared" si="7"/>
        <v>0.55319148936170215</v>
      </c>
      <c r="N124" s="8">
        <f t="shared" si="8"/>
        <v>0.31914893617021278</v>
      </c>
      <c r="O124" s="8">
        <f t="shared" si="9"/>
        <v>8.5106382978723402E-2</v>
      </c>
      <c r="P124" s="8">
        <f t="shared" si="10"/>
        <v>4.2553191489361701E-2</v>
      </c>
      <c r="Q124" s="8">
        <f t="shared" si="11"/>
        <v>4.2553191489361701E-2</v>
      </c>
      <c r="R124" s="8">
        <f t="shared" si="12"/>
        <v>4.2553191489361701E-2</v>
      </c>
      <c r="S124" s="8">
        <f t="shared" si="13"/>
        <v>0.23404255319148937</v>
      </c>
      <c r="T124" s="2" t="s">
        <v>492</v>
      </c>
      <c r="U124" s="2" t="s">
        <v>497</v>
      </c>
      <c r="V124" s="2" t="s">
        <v>492</v>
      </c>
      <c r="W124" s="2" t="s">
        <v>838</v>
      </c>
    </row>
    <row r="125" spans="1:23" hidden="1" x14ac:dyDescent="0.2">
      <c r="A125" s="2" t="s">
        <v>837</v>
      </c>
      <c r="B125" s="2" t="s">
        <v>488</v>
      </c>
      <c r="C125" s="2" t="s">
        <v>498</v>
      </c>
      <c r="D125" s="2" t="s">
        <v>490</v>
      </c>
      <c r="E125" s="3">
        <v>163</v>
      </c>
      <c r="F125" s="3">
        <v>97</v>
      </c>
      <c r="G125" s="3">
        <v>52</v>
      </c>
      <c r="H125" s="3">
        <v>7</v>
      </c>
      <c r="I125" s="3">
        <v>7</v>
      </c>
      <c r="J125" s="3">
        <v>8</v>
      </c>
      <c r="K125" s="3">
        <v>9</v>
      </c>
      <c r="L125" s="3">
        <v>29</v>
      </c>
      <c r="M125" s="8">
        <f t="shared" si="7"/>
        <v>0.59509202453987731</v>
      </c>
      <c r="N125" s="8">
        <f t="shared" si="8"/>
        <v>0.31901840490797545</v>
      </c>
      <c r="O125" s="8">
        <f t="shared" si="9"/>
        <v>4.2944785276073622E-2</v>
      </c>
      <c r="P125" s="8">
        <f t="shared" si="10"/>
        <v>4.2944785276073622E-2</v>
      </c>
      <c r="Q125" s="8">
        <f t="shared" si="11"/>
        <v>4.9079754601226995E-2</v>
      </c>
      <c r="R125" s="8">
        <f t="shared" si="12"/>
        <v>5.5214723926380369E-2</v>
      </c>
      <c r="S125" s="8">
        <f t="shared" si="13"/>
        <v>0.17791411042944785</v>
      </c>
      <c r="T125" s="2" t="s">
        <v>492</v>
      </c>
      <c r="U125" s="2" t="s">
        <v>499</v>
      </c>
      <c r="V125" s="2" t="s">
        <v>492</v>
      </c>
      <c r="W125" s="2" t="s">
        <v>838</v>
      </c>
    </row>
    <row r="126" spans="1:23" hidden="1" x14ac:dyDescent="0.2">
      <c r="A126" s="2" t="s">
        <v>837</v>
      </c>
      <c r="B126" s="2" t="s">
        <v>488</v>
      </c>
      <c r="C126" s="2" t="s">
        <v>500</v>
      </c>
      <c r="D126" s="2" t="s">
        <v>490</v>
      </c>
      <c r="E126" s="3">
        <v>25</v>
      </c>
      <c r="F126" s="3">
        <v>14</v>
      </c>
      <c r="G126" s="3">
        <v>7</v>
      </c>
      <c r="H126" s="3">
        <v>4</v>
      </c>
      <c r="I126" s="3">
        <v>0</v>
      </c>
      <c r="J126" s="3">
        <v>1</v>
      </c>
      <c r="K126" s="3">
        <v>1</v>
      </c>
      <c r="L126" s="3">
        <v>5</v>
      </c>
      <c r="M126" s="8">
        <f t="shared" si="7"/>
        <v>0.56000000000000005</v>
      </c>
      <c r="N126" s="8">
        <f t="shared" si="8"/>
        <v>0.28000000000000003</v>
      </c>
      <c r="O126" s="8">
        <f t="shared" si="9"/>
        <v>0.16</v>
      </c>
      <c r="P126" s="8">
        <f t="shared" si="10"/>
        <v>0</v>
      </c>
      <c r="Q126" s="8">
        <f t="shared" si="11"/>
        <v>0.04</v>
      </c>
      <c r="R126" s="8">
        <f t="shared" si="12"/>
        <v>0.04</v>
      </c>
      <c r="S126" s="8">
        <f t="shared" si="13"/>
        <v>0.2</v>
      </c>
      <c r="T126" s="2" t="s">
        <v>492</v>
      </c>
      <c r="U126" s="2" t="s">
        <v>501</v>
      </c>
      <c r="V126" s="2" t="s">
        <v>492</v>
      </c>
      <c r="W126" s="2" t="s">
        <v>838</v>
      </c>
    </row>
    <row r="127" spans="1:23" hidden="1" x14ac:dyDescent="0.2">
      <c r="A127" s="2" t="s">
        <v>837</v>
      </c>
      <c r="B127" s="2" t="s">
        <v>488</v>
      </c>
      <c r="C127" s="2" t="s">
        <v>502</v>
      </c>
      <c r="D127" s="2" t="s">
        <v>490</v>
      </c>
      <c r="E127" s="3">
        <v>123</v>
      </c>
      <c r="F127" s="3">
        <v>61</v>
      </c>
      <c r="G127" s="3">
        <v>49</v>
      </c>
      <c r="H127" s="3">
        <v>0</v>
      </c>
      <c r="I127" s="3">
        <v>13</v>
      </c>
      <c r="J127" s="3">
        <v>11</v>
      </c>
      <c r="K127" s="3">
        <v>1</v>
      </c>
      <c r="L127" s="3">
        <v>34</v>
      </c>
      <c r="M127" s="8">
        <f t="shared" si="7"/>
        <v>0.49593495934959347</v>
      </c>
      <c r="N127" s="8">
        <f t="shared" si="8"/>
        <v>0.3983739837398374</v>
      </c>
      <c r="O127" s="8">
        <f t="shared" si="9"/>
        <v>0</v>
      </c>
      <c r="P127" s="8">
        <f t="shared" si="10"/>
        <v>0.10569105691056911</v>
      </c>
      <c r="Q127" s="8">
        <f t="shared" si="11"/>
        <v>8.943089430894309E-2</v>
      </c>
      <c r="R127" s="8">
        <f t="shared" si="12"/>
        <v>8.130081300813009E-3</v>
      </c>
      <c r="S127" s="8">
        <f t="shared" si="13"/>
        <v>0.27642276422764228</v>
      </c>
      <c r="T127" s="2" t="s">
        <v>492</v>
      </c>
      <c r="U127" s="2" t="s">
        <v>503</v>
      </c>
      <c r="V127" s="2" t="s">
        <v>492</v>
      </c>
      <c r="W127" s="2" t="s">
        <v>838</v>
      </c>
    </row>
    <row r="128" spans="1:23" hidden="1" x14ac:dyDescent="0.2">
      <c r="A128" s="2" t="s">
        <v>837</v>
      </c>
      <c r="B128" s="2" t="s">
        <v>488</v>
      </c>
      <c r="C128" s="2" t="s">
        <v>504</v>
      </c>
      <c r="D128" s="2" t="s">
        <v>490</v>
      </c>
      <c r="E128" s="3">
        <v>96</v>
      </c>
      <c r="F128" s="3">
        <v>54</v>
      </c>
      <c r="G128" s="3">
        <v>34</v>
      </c>
      <c r="H128" s="3">
        <v>6</v>
      </c>
      <c r="I128" s="3">
        <v>2</v>
      </c>
      <c r="J128" s="3">
        <v>6</v>
      </c>
      <c r="K128" s="3">
        <v>12</v>
      </c>
      <c r="L128" s="3">
        <v>15</v>
      </c>
      <c r="M128" s="8">
        <f t="shared" si="7"/>
        <v>0.5625</v>
      </c>
      <c r="N128" s="8">
        <f t="shared" si="8"/>
        <v>0.35416666666666669</v>
      </c>
      <c r="O128" s="8">
        <f t="shared" si="9"/>
        <v>6.25E-2</v>
      </c>
      <c r="P128" s="8">
        <f t="shared" si="10"/>
        <v>2.0833333333333332E-2</v>
      </c>
      <c r="Q128" s="8">
        <f t="shared" si="11"/>
        <v>6.25E-2</v>
      </c>
      <c r="R128" s="8">
        <f t="shared" si="12"/>
        <v>0.125</v>
      </c>
      <c r="S128" s="8">
        <f t="shared" si="13"/>
        <v>0.15625</v>
      </c>
      <c r="T128" s="2" t="s">
        <v>492</v>
      </c>
      <c r="U128" s="2" t="s">
        <v>506</v>
      </c>
      <c r="V128" s="2" t="s">
        <v>492</v>
      </c>
      <c r="W128" s="2" t="s">
        <v>838</v>
      </c>
    </row>
    <row r="129" spans="1:23" hidden="1" x14ac:dyDescent="0.2">
      <c r="A129" s="2" t="s">
        <v>837</v>
      </c>
      <c r="B129" s="2" t="s">
        <v>488</v>
      </c>
      <c r="C129" s="2" t="s">
        <v>507</v>
      </c>
      <c r="D129" s="2" t="s">
        <v>490</v>
      </c>
      <c r="E129" s="3">
        <v>36</v>
      </c>
      <c r="F129" s="3">
        <v>22</v>
      </c>
      <c r="G129" s="3">
        <v>11</v>
      </c>
      <c r="H129" s="3">
        <v>3</v>
      </c>
      <c r="I129" s="3">
        <v>0</v>
      </c>
      <c r="J129" s="3">
        <v>2</v>
      </c>
      <c r="K129" s="3">
        <v>1</v>
      </c>
      <c r="L129" s="3">
        <v>9</v>
      </c>
      <c r="M129" s="8">
        <f t="shared" si="7"/>
        <v>0.61111111111111116</v>
      </c>
      <c r="N129" s="8">
        <f t="shared" si="8"/>
        <v>0.30555555555555558</v>
      </c>
      <c r="O129" s="8">
        <f t="shared" si="9"/>
        <v>8.3333333333333329E-2</v>
      </c>
      <c r="P129" s="8">
        <f t="shared" si="10"/>
        <v>0</v>
      </c>
      <c r="Q129" s="8">
        <f t="shared" si="11"/>
        <v>5.5555555555555552E-2</v>
      </c>
      <c r="R129" s="8">
        <f t="shared" si="12"/>
        <v>2.7777777777777776E-2</v>
      </c>
      <c r="S129" s="8">
        <f t="shared" si="13"/>
        <v>0.25</v>
      </c>
      <c r="T129" s="2" t="s">
        <v>492</v>
      </c>
      <c r="U129" s="2" t="s">
        <v>508</v>
      </c>
      <c r="V129" s="2" t="s">
        <v>492</v>
      </c>
      <c r="W129" s="2" t="s">
        <v>838</v>
      </c>
    </row>
    <row r="130" spans="1:23" hidden="1" x14ac:dyDescent="0.2">
      <c r="A130" s="2" t="s">
        <v>837</v>
      </c>
      <c r="B130" s="2" t="s">
        <v>488</v>
      </c>
      <c r="C130" s="2" t="s">
        <v>509</v>
      </c>
      <c r="D130" s="2" t="s">
        <v>490</v>
      </c>
      <c r="E130" s="3">
        <v>93</v>
      </c>
      <c r="F130" s="3">
        <v>56</v>
      </c>
      <c r="G130" s="3">
        <v>29</v>
      </c>
      <c r="H130" s="3">
        <v>6</v>
      </c>
      <c r="I130" s="3">
        <v>2</v>
      </c>
      <c r="J130" s="3">
        <v>4</v>
      </c>
      <c r="K130" s="3">
        <v>4</v>
      </c>
      <c r="L130" s="3">
        <v>15</v>
      </c>
      <c r="M130" s="8">
        <f t="shared" ref="M130:M193" si="14">F130/$E130</f>
        <v>0.60215053763440862</v>
      </c>
      <c r="N130" s="8">
        <f t="shared" ref="N130:N193" si="15">G130/$E130</f>
        <v>0.31182795698924731</v>
      </c>
      <c r="O130" s="8">
        <f t="shared" ref="O130:O193" si="16">H130/$E130</f>
        <v>6.4516129032258063E-2</v>
      </c>
      <c r="P130" s="8">
        <f t="shared" ref="P130:P193" si="17">I130/$E130</f>
        <v>2.1505376344086023E-2</v>
      </c>
      <c r="Q130" s="8">
        <f t="shared" ref="Q130:Q193" si="18">J130/E130</f>
        <v>4.3010752688172046E-2</v>
      </c>
      <c r="R130" s="8">
        <f t="shared" ref="R130:R193" si="19">K130/E130</f>
        <v>4.3010752688172046E-2</v>
      </c>
      <c r="S130" s="8">
        <f t="shared" ref="S130:S193" si="20">L130/E130</f>
        <v>0.16129032258064516</v>
      </c>
      <c r="T130" s="2" t="s">
        <v>492</v>
      </c>
      <c r="U130" s="2" t="s">
        <v>510</v>
      </c>
      <c r="V130" s="2" t="s">
        <v>492</v>
      </c>
      <c r="W130" s="2" t="s">
        <v>838</v>
      </c>
    </row>
    <row r="131" spans="1:23" hidden="1" x14ac:dyDescent="0.2">
      <c r="A131" s="2" t="s">
        <v>837</v>
      </c>
      <c r="B131" s="2" t="s">
        <v>488</v>
      </c>
      <c r="C131" s="2" t="s">
        <v>511</v>
      </c>
      <c r="D131" s="2" t="s">
        <v>490</v>
      </c>
      <c r="E131" s="3">
        <v>39</v>
      </c>
      <c r="F131" s="3">
        <v>21</v>
      </c>
      <c r="G131" s="3">
        <v>16</v>
      </c>
      <c r="H131" s="3">
        <v>2</v>
      </c>
      <c r="I131" s="3">
        <v>0</v>
      </c>
      <c r="J131" s="3">
        <v>2</v>
      </c>
      <c r="K131" s="3">
        <v>8</v>
      </c>
      <c r="L131" s="3">
        <v>5</v>
      </c>
      <c r="M131" s="8">
        <f t="shared" si="14"/>
        <v>0.53846153846153844</v>
      </c>
      <c r="N131" s="8">
        <f t="shared" si="15"/>
        <v>0.41025641025641024</v>
      </c>
      <c r="O131" s="8">
        <f t="shared" si="16"/>
        <v>5.128205128205128E-2</v>
      </c>
      <c r="P131" s="8">
        <f t="shared" si="17"/>
        <v>0</v>
      </c>
      <c r="Q131" s="8">
        <f t="shared" si="18"/>
        <v>5.128205128205128E-2</v>
      </c>
      <c r="R131" s="8">
        <f t="shared" si="19"/>
        <v>0.20512820512820512</v>
      </c>
      <c r="S131" s="8">
        <f t="shared" si="20"/>
        <v>0.12820512820512819</v>
      </c>
      <c r="T131" s="2" t="s">
        <v>492</v>
      </c>
      <c r="U131" s="2" t="s">
        <v>512</v>
      </c>
      <c r="V131" s="2" t="s">
        <v>492</v>
      </c>
      <c r="W131" s="2" t="s">
        <v>838</v>
      </c>
    </row>
    <row r="132" spans="1:23" hidden="1" x14ac:dyDescent="0.2">
      <c r="A132" s="2" t="s">
        <v>837</v>
      </c>
      <c r="B132" s="2" t="s">
        <v>488</v>
      </c>
      <c r="C132" s="2" t="s">
        <v>513</v>
      </c>
      <c r="D132" s="2" t="s">
        <v>490</v>
      </c>
      <c r="E132" s="3">
        <v>45</v>
      </c>
      <c r="F132" s="3">
        <v>21</v>
      </c>
      <c r="G132" s="3">
        <v>16</v>
      </c>
      <c r="H132" s="3">
        <v>4</v>
      </c>
      <c r="I132" s="3">
        <v>4</v>
      </c>
      <c r="J132" s="3">
        <v>5</v>
      </c>
      <c r="K132" s="3">
        <v>4</v>
      </c>
      <c r="L132" s="3">
        <v>11</v>
      </c>
      <c r="M132" s="8">
        <f t="shared" si="14"/>
        <v>0.46666666666666667</v>
      </c>
      <c r="N132" s="8">
        <f t="shared" si="15"/>
        <v>0.35555555555555557</v>
      </c>
      <c r="O132" s="8">
        <f t="shared" si="16"/>
        <v>8.8888888888888892E-2</v>
      </c>
      <c r="P132" s="8">
        <f t="shared" si="17"/>
        <v>8.8888888888888892E-2</v>
      </c>
      <c r="Q132" s="8">
        <f t="shared" si="18"/>
        <v>0.1111111111111111</v>
      </c>
      <c r="R132" s="8">
        <f t="shared" si="19"/>
        <v>8.8888888888888892E-2</v>
      </c>
      <c r="S132" s="8">
        <f t="shared" si="20"/>
        <v>0.24444444444444444</v>
      </c>
      <c r="T132" s="2" t="s">
        <v>492</v>
      </c>
      <c r="U132" s="2" t="s">
        <v>516</v>
      </c>
      <c r="V132" s="2" t="s">
        <v>492</v>
      </c>
      <c r="W132" s="2" t="s">
        <v>838</v>
      </c>
    </row>
    <row r="133" spans="1:23" hidden="1" x14ac:dyDescent="0.2">
      <c r="A133" s="2" t="s">
        <v>837</v>
      </c>
      <c r="B133" s="2" t="s">
        <v>488</v>
      </c>
      <c r="C133" s="2" t="s">
        <v>517</v>
      </c>
      <c r="D133" s="2" t="s">
        <v>490</v>
      </c>
      <c r="E133" s="3">
        <v>118</v>
      </c>
      <c r="F133" s="3">
        <v>80</v>
      </c>
      <c r="G133" s="3">
        <v>28</v>
      </c>
      <c r="H133" s="3">
        <v>6</v>
      </c>
      <c r="I133" s="3">
        <v>4</v>
      </c>
      <c r="J133" s="3">
        <v>6</v>
      </c>
      <c r="K133" s="3">
        <v>2</v>
      </c>
      <c r="L133" s="3">
        <v>19</v>
      </c>
      <c r="M133" s="8">
        <f t="shared" si="14"/>
        <v>0.67796610169491522</v>
      </c>
      <c r="N133" s="8">
        <f t="shared" si="15"/>
        <v>0.23728813559322035</v>
      </c>
      <c r="O133" s="8">
        <f t="shared" si="16"/>
        <v>5.0847457627118647E-2</v>
      </c>
      <c r="P133" s="8">
        <f t="shared" si="17"/>
        <v>3.3898305084745763E-2</v>
      </c>
      <c r="Q133" s="8">
        <f t="shared" si="18"/>
        <v>5.0847457627118647E-2</v>
      </c>
      <c r="R133" s="8">
        <f t="shared" si="19"/>
        <v>1.6949152542372881E-2</v>
      </c>
      <c r="S133" s="8">
        <f t="shared" si="20"/>
        <v>0.16101694915254236</v>
      </c>
      <c r="T133" s="2" t="s">
        <v>492</v>
      </c>
      <c r="U133" s="2" t="s">
        <v>519</v>
      </c>
      <c r="V133" s="2" t="s">
        <v>492</v>
      </c>
      <c r="W133" s="2" t="s">
        <v>838</v>
      </c>
    </row>
    <row r="134" spans="1:23" hidden="1" x14ac:dyDescent="0.2">
      <c r="A134" s="2" t="s">
        <v>837</v>
      </c>
      <c r="B134" s="2" t="s">
        <v>488</v>
      </c>
      <c r="C134" s="2" t="s">
        <v>520</v>
      </c>
      <c r="D134" s="2" t="s">
        <v>490</v>
      </c>
      <c r="E134" s="3">
        <v>53</v>
      </c>
      <c r="F134" s="3">
        <v>35</v>
      </c>
      <c r="G134" s="3">
        <v>14</v>
      </c>
      <c r="H134" s="3">
        <v>1</v>
      </c>
      <c r="I134" s="3">
        <v>3</v>
      </c>
      <c r="J134" s="3">
        <v>2</v>
      </c>
      <c r="K134" s="3">
        <v>4</v>
      </c>
      <c r="L134" s="3">
        <v>9</v>
      </c>
      <c r="M134" s="8">
        <f t="shared" si="14"/>
        <v>0.660377358490566</v>
      </c>
      <c r="N134" s="8">
        <f t="shared" si="15"/>
        <v>0.26415094339622641</v>
      </c>
      <c r="O134" s="8">
        <f t="shared" si="16"/>
        <v>1.8867924528301886E-2</v>
      </c>
      <c r="P134" s="8">
        <f t="shared" si="17"/>
        <v>5.6603773584905662E-2</v>
      </c>
      <c r="Q134" s="8">
        <f t="shared" si="18"/>
        <v>3.7735849056603772E-2</v>
      </c>
      <c r="R134" s="8">
        <f t="shared" si="19"/>
        <v>7.5471698113207544E-2</v>
      </c>
      <c r="S134" s="8">
        <f t="shared" si="20"/>
        <v>0.16981132075471697</v>
      </c>
      <c r="T134" s="2" t="s">
        <v>492</v>
      </c>
      <c r="U134" s="2" t="s">
        <v>521</v>
      </c>
      <c r="V134" s="2" t="s">
        <v>492</v>
      </c>
      <c r="W134" s="2" t="s">
        <v>838</v>
      </c>
    </row>
    <row r="135" spans="1:23" hidden="1" x14ac:dyDescent="0.2">
      <c r="A135" s="2" t="s">
        <v>837</v>
      </c>
      <c r="B135" s="2" t="s">
        <v>488</v>
      </c>
      <c r="C135" s="2" t="s">
        <v>522</v>
      </c>
      <c r="D135" s="2" t="s">
        <v>490</v>
      </c>
      <c r="E135" s="3">
        <v>182</v>
      </c>
      <c r="F135" s="3">
        <v>117</v>
      </c>
      <c r="G135" s="3">
        <v>53</v>
      </c>
      <c r="H135" s="3">
        <v>7</v>
      </c>
      <c r="I135" s="3">
        <v>5</v>
      </c>
      <c r="J135" s="3">
        <v>5</v>
      </c>
      <c r="K135" s="3">
        <v>9</v>
      </c>
      <c r="L135" s="3">
        <v>28</v>
      </c>
      <c r="M135" s="8">
        <f t="shared" si="14"/>
        <v>0.6428571428571429</v>
      </c>
      <c r="N135" s="8">
        <f t="shared" si="15"/>
        <v>0.29120879120879123</v>
      </c>
      <c r="O135" s="8">
        <f t="shared" si="16"/>
        <v>3.8461538461538464E-2</v>
      </c>
      <c r="P135" s="8">
        <f t="shared" si="17"/>
        <v>2.7472527472527472E-2</v>
      </c>
      <c r="Q135" s="8">
        <f t="shared" si="18"/>
        <v>2.7472527472527472E-2</v>
      </c>
      <c r="R135" s="8">
        <f t="shared" si="19"/>
        <v>4.9450549450549448E-2</v>
      </c>
      <c r="S135" s="8">
        <f t="shared" si="20"/>
        <v>0.15384615384615385</v>
      </c>
      <c r="T135" s="2" t="s">
        <v>492</v>
      </c>
      <c r="U135" s="2" t="s">
        <v>523</v>
      </c>
      <c r="V135" s="2" t="s">
        <v>492</v>
      </c>
      <c r="W135" s="2" t="s">
        <v>838</v>
      </c>
    </row>
    <row r="136" spans="1:23" hidden="1" x14ac:dyDescent="0.2">
      <c r="A136" s="2" t="s">
        <v>837</v>
      </c>
      <c r="B136" s="2" t="s">
        <v>488</v>
      </c>
      <c r="C136" s="2" t="s">
        <v>524</v>
      </c>
      <c r="D136" s="2" t="s">
        <v>490</v>
      </c>
      <c r="E136" s="3">
        <v>47</v>
      </c>
      <c r="F136" s="3">
        <v>32</v>
      </c>
      <c r="G136" s="3">
        <v>15</v>
      </c>
      <c r="H136" s="3">
        <v>0</v>
      </c>
      <c r="I136" s="3">
        <v>0</v>
      </c>
      <c r="J136" s="3">
        <v>0</v>
      </c>
      <c r="K136" s="3">
        <v>2</v>
      </c>
      <c r="L136" s="3">
        <v>10</v>
      </c>
      <c r="M136" s="8">
        <f t="shared" si="14"/>
        <v>0.68085106382978722</v>
      </c>
      <c r="N136" s="8">
        <f t="shared" si="15"/>
        <v>0.31914893617021278</v>
      </c>
      <c r="O136" s="8">
        <f t="shared" si="16"/>
        <v>0</v>
      </c>
      <c r="P136" s="8">
        <f t="shared" si="17"/>
        <v>0</v>
      </c>
      <c r="Q136" s="8">
        <f t="shared" si="18"/>
        <v>0</v>
      </c>
      <c r="R136" s="8">
        <f t="shared" si="19"/>
        <v>4.2553191489361701E-2</v>
      </c>
      <c r="S136" s="8">
        <f t="shared" si="20"/>
        <v>0.21276595744680851</v>
      </c>
      <c r="T136" s="2" t="s">
        <v>492</v>
      </c>
      <c r="U136" s="2" t="s">
        <v>526</v>
      </c>
      <c r="V136" s="2" t="s">
        <v>492</v>
      </c>
      <c r="W136" s="2" t="s">
        <v>838</v>
      </c>
    </row>
    <row r="137" spans="1:23" hidden="1" x14ac:dyDescent="0.2">
      <c r="A137" s="2" t="s">
        <v>837</v>
      </c>
      <c r="B137" s="2" t="s">
        <v>488</v>
      </c>
      <c r="C137" s="2" t="s">
        <v>527</v>
      </c>
      <c r="D137" s="2" t="s">
        <v>490</v>
      </c>
      <c r="E137" s="3">
        <v>41</v>
      </c>
      <c r="F137" s="3">
        <v>28</v>
      </c>
      <c r="G137" s="3">
        <v>10</v>
      </c>
      <c r="H137" s="3">
        <v>2</v>
      </c>
      <c r="I137" s="3">
        <v>1</v>
      </c>
      <c r="J137" s="3">
        <v>1</v>
      </c>
      <c r="K137" s="3">
        <v>2</v>
      </c>
      <c r="L137" s="3">
        <v>3</v>
      </c>
      <c r="M137" s="8">
        <f t="shared" si="14"/>
        <v>0.68292682926829273</v>
      </c>
      <c r="N137" s="8">
        <f t="shared" si="15"/>
        <v>0.24390243902439024</v>
      </c>
      <c r="O137" s="8">
        <f t="shared" si="16"/>
        <v>4.878048780487805E-2</v>
      </c>
      <c r="P137" s="8">
        <f t="shared" si="17"/>
        <v>2.4390243902439025E-2</v>
      </c>
      <c r="Q137" s="8">
        <f t="shared" si="18"/>
        <v>2.4390243902439025E-2</v>
      </c>
      <c r="R137" s="8">
        <f t="shared" si="19"/>
        <v>4.878048780487805E-2</v>
      </c>
      <c r="S137" s="8">
        <f t="shared" si="20"/>
        <v>7.3170731707317069E-2</v>
      </c>
      <c r="T137" s="2" t="s">
        <v>492</v>
      </c>
      <c r="U137" s="2" t="s">
        <v>528</v>
      </c>
      <c r="V137" s="2" t="s">
        <v>492</v>
      </c>
      <c r="W137" s="2" t="s">
        <v>838</v>
      </c>
    </row>
    <row r="138" spans="1:23" hidden="1" x14ac:dyDescent="0.2">
      <c r="A138" s="2" t="s">
        <v>837</v>
      </c>
      <c r="B138" s="2" t="s">
        <v>488</v>
      </c>
      <c r="C138" s="2" t="s">
        <v>529</v>
      </c>
      <c r="D138" s="2" t="s">
        <v>490</v>
      </c>
      <c r="E138" s="3">
        <v>20</v>
      </c>
      <c r="F138" s="3">
        <v>13</v>
      </c>
      <c r="G138" s="3">
        <v>6</v>
      </c>
      <c r="H138" s="3">
        <v>1</v>
      </c>
      <c r="I138" s="3">
        <v>0</v>
      </c>
      <c r="J138" s="3">
        <v>0</v>
      </c>
      <c r="K138" s="3">
        <v>2</v>
      </c>
      <c r="L138" s="3">
        <v>2</v>
      </c>
      <c r="M138" s="8">
        <f t="shared" si="14"/>
        <v>0.65</v>
      </c>
      <c r="N138" s="8">
        <f t="shared" si="15"/>
        <v>0.3</v>
      </c>
      <c r="O138" s="8">
        <f t="shared" si="16"/>
        <v>0.05</v>
      </c>
      <c r="P138" s="8">
        <f t="shared" si="17"/>
        <v>0</v>
      </c>
      <c r="Q138" s="8">
        <f t="shared" si="18"/>
        <v>0</v>
      </c>
      <c r="R138" s="8">
        <f t="shared" si="19"/>
        <v>0.1</v>
      </c>
      <c r="S138" s="8">
        <f t="shared" si="20"/>
        <v>0.1</v>
      </c>
      <c r="T138" s="2" t="s">
        <v>492</v>
      </c>
      <c r="U138" s="2" t="s">
        <v>530</v>
      </c>
      <c r="V138" s="2" t="s">
        <v>492</v>
      </c>
      <c r="W138" s="2" t="s">
        <v>838</v>
      </c>
    </row>
    <row r="139" spans="1:23" hidden="1" x14ac:dyDescent="0.2">
      <c r="A139" s="2" t="s">
        <v>837</v>
      </c>
      <c r="B139" s="2" t="s">
        <v>488</v>
      </c>
      <c r="C139" s="2" t="s">
        <v>531</v>
      </c>
      <c r="D139" s="2" t="s">
        <v>490</v>
      </c>
      <c r="E139" s="3">
        <v>105</v>
      </c>
      <c r="F139" s="3">
        <v>68</v>
      </c>
      <c r="G139" s="3">
        <v>32</v>
      </c>
      <c r="H139" s="3">
        <v>4</v>
      </c>
      <c r="I139" s="3">
        <v>1</v>
      </c>
      <c r="J139" s="3">
        <v>2</v>
      </c>
      <c r="K139" s="3">
        <v>5</v>
      </c>
      <c r="L139" s="3">
        <v>21</v>
      </c>
      <c r="M139" s="8">
        <f t="shared" si="14"/>
        <v>0.64761904761904765</v>
      </c>
      <c r="N139" s="8">
        <f t="shared" si="15"/>
        <v>0.30476190476190479</v>
      </c>
      <c r="O139" s="8">
        <f t="shared" si="16"/>
        <v>3.8095238095238099E-2</v>
      </c>
      <c r="P139" s="8">
        <f t="shared" si="17"/>
        <v>9.5238095238095247E-3</v>
      </c>
      <c r="Q139" s="8">
        <f t="shared" si="18"/>
        <v>1.9047619047619049E-2</v>
      </c>
      <c r="R139" s="8">
        <f t="shared" si="19"/>
        <v>4.7619047619047616E-2</v>
      </c>
      <c r="S139" s="8">
        <f t="shared" si="20"/>
        <v>0.2</v>
      </c>
      <c r="T139" s="2" t="s">
        <v>492</v>
      </c>
      <c r="U139" s="2" t="s">
        <v>532</v>
      </c>
      <c r="V139" s="2" t="s">
        <v>492</v>
      </c>
      <c r="W139" s="2" t="s">
        <v>838</v>
      </c>
    </row>
    <row r="140" spans="1:23" hidden="1" x14ac:dyDescent="0.2">
      <c r="A140" s="2" t="s">
        <v>837</v>
      </c>
      <c r="B140" s="2" t="s">
        <v>488</v>
      </c>
      <c r="C140" s="2" t="s">
        <v>533</v>
      </c>
      <c r="D140" s="2" t="s">
        <v>490</v>
      </c>
      <c r="E140" s="3">
        <v>194</v>
      </c>
      <c r="F140" s="3">
        <v>109</v>
      </c>
      <c r="G140" s="3">
        <v>64</v>
      </c>
      <c r="H140" s="3">
        <v>14</v>
      </c>
      <c r="I140" s="3">
        <v>7</v>
      </c>
      <c r="J140" s="3">
        <v>15</v>
      </c>
      <c r="K140" s="3">
        <v>4</v>
      </c>
      <c r="L140" s="3">
        <v>47</v>
      </c>
      <c r="M140" s="8">
        <f t="shared" si="14"/>
        <v>0.56185567010309279</v>
      </c>
      <c r="N140" s="8">
        <f t="shared" si="15"/>
        <v>0.32989690721649484</v>
      </c>
      <c r="O140" s="8">
        <f t="shared" si="16"/>
        <v>7.2164948453608241E-2</v>
      </c>
      <c r="P140" s="8">
        <f t="shared" si="17"/>
        <v>3.608247422680412E-2</v>
      </c>
      <c r="Q140" s="8">
        <f t="shared" si="18"/>
        <v>7.7319587628865982E-2</v>
      </c>
      <c r="R140" s="8">
        <f t="shared" si="19"/>
        <v>2.0618556701030927E-2</v>
      </c>
      <c r="S140" s="8">
        <f t="shared" si="20"/>
        <v>0.2422680412371134</v>
      </c>
      <c r="T140" s="2" t="s">
        <v>492</v>
      </c>
      <c r="U140" s="2" t="s">
        <v>535</v>
      </c>
      <c r="V140" s="2" t="s">
        <v>492</v>
      </c>
      <c r="W140" s="2" t="s">
        <v>838</v>
      </c>
    </row>
    <row r="141" spans="1:23" hidden="1" x14ac:dyDescent="0.2">
      <c r="A141" s="2" t="s">
        <v>837</v>
      </c>
      <c r="B141" s="2" t="s">
        <v>488</v>
      </c>
      <c r="C141" s="2" t="s">
        <v>536</v>
      </c>
      <c r="D141" s="2" t="s">
        <v>490</v>
      </c>
      <c r="E141" s="3">
        <v>313</v>
      </c>
      <c r="F141" s="3">
        <v>199</v>
      </c>
      <c r="G141" s="3">
        <v>92</v>
      </c>
      <c r="H141" s="3">
        <v>18</v>
      </c>
      <c r="I141" s="3">
        <v>4</v>
      </c>
      <c r="J141" s="3">
        <v>13</v>
      </c>
      <c r="K141" s="3">
        <v>35</v>
      </c>
      <c r="L141" s="3">
        <v>26</v>
      </c>
      <c r="M141" s="8">
        <f t="shared" si="14"/>
        <v>0.63578274760383391</v>
      </c>
      <c r="N141" s="8">
        <f t="shared" si="15"/>
        <v>0.29392971246006389</v>
      </c>
      <c r="O141" s="8">
        <f t="shared" si="16"/>
        <v>5.7507987220447282E-2</v>
      </c>
      <c r="P141" s="8">
        <f t="shared" si="17"/>
        <v>1.2779552715654952E-2</v>
      </c>
      <c r="Q141" s="8">
        <f t="shared" si="18"/>
        <v>4.1533546325878593E-2</v>
      </c>
      <c r="R141" s="8">
        <f t="shared" si="19"/>
        <v>0.11182108626198083</v>
      </c>
      <c r="S141" s="8">
        <f t="shared" si="20"/>
        <v>8.3067092651757185E-2</v>
      </c>
      <c r="T141" s="2" t="s">
        <v>492</v>
      </c>
      <c r="U141" s="2" t="s">
        <v>538</v>
      </c>
      <c r="V141" s="2" t="s">
        <v>492</v>
      </c>
      <c r="W141" s="2" t="s">
        <v>838</v>
      </c>
    </row>
    <row r="142" spans="1:23" hidden="1" x14ac:dyDescent="0.2">
      <c r="A142" s="2" t="s">
        <v>837</v>
      </c>
      <c r="B142" s="2" t="s">
        <v>488</v>
      </c>
      <c r="C142" s="2" t="s">
        <v>539</v>
      </c>
      <c r="D142" s="2" t="s">
        <v>490</v>
      </c>
      <c r="E142" s="3">
        <v>141</v>
      </c>
      <c r="F142" s="3">
        <v>95</v>
      </c>
      <c r="G142" s="3">
        <v>35</v>
      </c>
      <c r="H142" s="3">
        <v>3</v>
      </c>
      <c r="I142" s="3">
        <v>8</v>
      </c>
      <c r="J142" s="3">
        <v>5</v>
      </c>
      <c r="K142" s="3">
        <v>6</v>
      </c>
      <c r="L142" s="3">
        <v>25</v>
      </c>
      <c r="M142" s="8">
        <f t="shared" si="14"/>
        <v>0.67375886524822692</v>
      </c>
      <c r="N142" s="8">
        <f t="shared" si="15"/>
        <v>0.24822695035460993</v>
      </c>
      <c r="O142" s="8">
        <f t="shared" si="16"/>
        <v>2.1276595744680851E-2</v>
      </c>
      <c r="P142" s="8">
        <f t="shared" si="17"/>
        <v>5.6737588652482268E-2</v>
      </c>
      <c r="Q142" s="8">
        <f t="shared" si="18"/>
        <v>3.5460992907801421E-2</v>
      </c>
      <c r="R142" s="8">
        <f t="shared" si="19"/>
        <v>4.2553191489361701E-2</v>
      </c>
      <c r="S142" s="8">
        <f t="shared" si="20"/>
        <v>0.1773049645390071</v>
      </c>
      <c r="T142" s="2" t="s">
        <v>492</v>
      </c>
      <c r="U142" s="2" t="s">
        <v>540</v>
      </c>
      <c r="V142" s="2" t="s">
        <v>492</v>
      </c>
      <c r="W142" s="2" t="s">
        <v>838</v>
      </c>
    </row>
    <row r="143" spans="1:23" hidden="1" x14ac:dyDescent="0.2">
      <c r="A143" s="2" t="s">
        <v>837</v>
      </c>
      <c r="B143" s="2" t="s">
        <v>488</v>
      </c>
      <c r="C143" s="2" t="s">
        <v>541</v>
      </c>
      <c r="D143" s="2" t="s">
        <v>490</v>
      </c>
      <c r="E143" s="3">
        <v>117</v>
      </c>
      <c r="F143" s="3">
        <v>76</v>
      </c>
      <c r="G143" s="3">
        <v>30</v>
      </c>
      <c r="H143" s="3">
        <v>4</v>
      </c>
      <c r="I143" s="3">
        <v>7</v>
      </c>
      <c r="J143" s="3">
        <v>8</v>
      </c>
      <c r="K143" s="3">
        <v>7</v>
      </c>
      <c r="L143" s="3">
        <v>21</v>
      </c>
      <c r="M143" s="8">
        <f t="shared" si="14"/>
        <v>0.6495726495726496</v>
      </c>
      <c r="N143" s="8">
        <f t="shared" si="15"/>
        <v>0.25641025641025639</v>
      </c>
      <c r="O143" s="8">
        <f t="shared" si="16"/>
        <v>3.4188034188034191E-2</v>
      </c>
      <c r="P143" s="8">
        <f t="shared" si="17"/>
        <v>5.9829059829059832E-2</v>
      </c>
      <c r="Q143" s="8">
        <f t="shared" si="18"/>
        <v>6.8376068376068383E-2</v>
      </c>
      <c r="R143" s="8">
        <f t="shared" si="19"/>
        <v>5.9829059829059832E-2</v>
      </c>
      <c r="S143" s="8">
        <f t="shared" si="20"/>
        <v>0.17948717948717949</v>
      </c>
      <c r="T143" s="2" t="s">
        <v>492</v>
      </c>
      <c r="U143" s="2" t="s">
        <v>542</v>
      </c>
      <c r="V143" s="2" t="s">
        <v>492</v>
      </c>
      <c r="W143" s="2" t="s">
        <v>838</v>
      </c>
    </row>
    <row r="144" spans="1:23" hidden="1" x14ac:dyDescent="0.2">
      <c r="A144" s="2" t="s">
        <v>837</v>
      </c>
      <c r="B144" s="2" t="s">
        <v>488</v>
      </c>
      <c r="C144" s="2" t="s">
        <v>543</v>
      </c>
      <c r="D144" s="2" t="s">
        <v>490</v>
      </c>
      <c r="E144" s="3">
        <v>9</v>
      </c>
      <c r="F144" s="3">
        <v>5</v>
      </c>
      <c r="G144" s="3">
        <v>4</v>
      </c>
      <c r="H144" s="3">
        <v>0</v>
      </c>
      <c r="I144" s="3">
        <v>0</v>
      </c>
      <c r="J144" s="3">
        <v>0</v>
      </c>
      <c r="K144" s="3">
        <v>0</v>
      </c>
      <c r="L144" s="3">
        <v>2</v>
      </c>
      <c r="M144" s="8">
        <f t="shared" si="14"/>
        <v>0.55555555555555558</v>
      </c>
      <c r="N144" s="8">
        <f t="shared" si="15"/>
        <v>0.44444444444444442</v>
      </c>
      <c r="O144" s="8">
        <f t="shared" si="16"/>
        <v>0</v>
      </c>
      <c r="P144" s="8">
        <f t="shared" si="17"/>
        <v>0</v>
      </c>
      <c r="Q144" s="8">
        <f t="shared" si="18"/>
        <v>0</v>
      </c>
      <c r="R144" s="8">
        <f t="shared" si="19"/>
        <v>0</v>
      </c>
      <c r="S144" s="8">
        <f t="shared" si="20"/>
        <v>0.22222222222222221</v>
      </c>
      <c r="T144" s="2" t="s">
        <v>492</v>
      </c>
      <c r="U144" s="2" t="s">
        <v>544</v>
      </c>
      <c r="V144" s="2" t="s">
        <v>492</v>
      </c>
      <c r="W144" s="2" t="s">
        <v>838</v>
      </c>
    </row>
    <row r="145" spans="1:23" hidden="1" x14ac:dyDescent="0.2">
      <c r="A145" s="2" t="s">
        <v>837</v>
      </c>
      <c r="B145" s="2" t="s">
        <v>488</v>
      </c>
      <c r="C145" s="2" t="s">
        <v>545</v>
      </c>
      <c r="D145" s="2" t="s">
        <v>490</v>
      </c>
      <c r="E145" s="3">
        <v>54</v>
      </c>
      <c r="F145" s="3">
        <v>31</v>
      </c>
      <c r="G145" s="3">
        <v>17</v>
      </c>
      <c r="H145" s="3">
        <v>3</v>
      </c>
      <c r="I145" s="3">
        <v>3</v>
      </c>
      <c r="J145" s="3">
        <v>5</v>
      </c>
      <c r="K145" s="3">
        <v>0</v>
      </c>
      <c r="L145" s="3">
        <v>10</v>
      </c>
      <c r="M145" s="8">
        <f t="shared" si="14"/>
        <v>0.57407407407407407</v>
      </c>
      <c r="N145" s="8">
        <f t="shared" si="15"/>
        <v>0.31481481481481483</v>
      </c>
      <c r="O145" s="8">
        <f t="shared" si="16"/>
        <v>5.5555555555555552E-2</v>
      </c>
      <c r="P145" s="8">
        <f t="shared" si="17"/>
        <v>5.5555555555555552E-2</v>
      </c>
      <c r="Q145" s="8">
        <f t="shared" si="18"/>
        <v>9.2592592592592587E-2</v>
      </c>
      <c r="R145" s="8">
        <f t="shared" si="19"/>
        <v>0</v>
      </c>
      <c r="S145" s="8">
        <f t="shared" si="20"/>
        <v>0.18518518518518517</v>
      </c>
      <c r="T145" s="2" t="s">
        <v>492</v>
      </c>
      <c r="U145" s="2" t="s">
        <v>547</v>
      </c>
      <c r="V145" s="2" t="s">
        <v>492</v>
      </c>
      <c r="W145" s="2" t="s">
        <v>838</v>
      </c>
    </row>
    <row r="146" spans="1:23" hidden="1" x14ac:dyDescent="0.2">
      <c r="A146" s="2" t="s">
        <v>837</v>
      </c>
      <c r="B146" s="2" t="s">
        <v>488</v>
      </c>
      <c r="C146" s="2" t="s">
        <v>548</v>
      </c>
      <c r="D146" s="2" t="s">
        <v>490</v>
      </c>
      <c r="E146" s="3">
        <v>26</v>
      </c>
      <c r="F146" s="3">
        <v>18</v>
      </c>
      <c r="G146" s="3">
        <v>7</v>
      </c>
      <c r="H146" s="3">
        <v>0</v>
      </c>
      <c r="I146" s="3">
        <v>1</v>
      </c>
      <c r="J146" s="3">
        <v>0</v>
      </c>
      <c r="K146" s="3">
        <v>0</v>
      </c>
      <c r="L146" s="3">
        <v>2</v>
      </c>
      <c r="M146" s="8">
        <f t="shared" si="14"/>
        <v>0.69230769230769229</v>
      </c>
      <c r="N146" s="8">
        <f t="shared" si="15"/>
        <v>0.26923076923076922</v>
      </c>
      <c r="O146" s="8">
        <f t="shared" si="16"/>
        <v>0</v>
      </c>
      <c r="P146" s="8">
        <f t="shared" si="17"/>
        <v>3.8461538461538464E-2</v>
      </c>
      <c r="Q146" s="8">
        <f t="shared" si="18"/>
        <v>0</v>
      </c>
      <c r="R146" s="8">
        <f t="shared" si="19"/>
        <v>0</v>
      </c>
      <c r="S146" s="8">
        <f t="shared" si="20"/>
        <v>7.6923076923076927E-2</v>
      </c>
      <c r="T146" s="2" t="s">
        <v>492</v>
      </c>
      <c r="U146" s="2" t="s">
        <v>549</v>
      </c>
      <c r="V146" s="2" t="s">
        <v>492</v>
      </c>
      <c r="W146" s="2" t="s">
        <v>838</v>
      </c>
    </row>
    <row r="147" spans="1:23" hidden="1" x14ac:dyDescent="0.2">
      <c r="A147" s="2" t="s">
        <v>837</v>
      </c>
      <c r="B147" s="2" t="s">
        <v>488</v>
      </c>
      <c r="C147" s="2" t="s">
        <v>550</v>
      </c>
      <c r="D147" s="2" t="s">
        <v>490</v>
      </c>
      <c r="E147" s="3">
        <v>58</v>
      </c>
      <c r="F147" s="3">
        <v>37</v>
      </c>
      <c r="G147" s="3">
        <v>15</v>
      </c>
      <c r="H147" s="3">
        <v>0</v>
      </c>
      <c r="I147" s="3">
        <v>6</v>
      </c>
      <c r="J147" s="3">
        <v>4</v>
      </c>
      <c r="K147" s="3">
        <v>1</v>
      </c>
      <c r="L147" s="3">
        <v>10</v>
      </c>
      <c r="M147" s="8">
        <f t="shared" si="14"/>
        <v>0.63793103448275867</v>
      </c>
      <c r="N147" s="8">
        <f t="shared" si="15"/>
        <v>0.25862068965517243</v>
      </c>
      <c r="O147" s="8">
        <f t="shared" si="16"/>
        <v>0</v>
      </c>
      <c r="P147" s="8">
        <f t="shared" si="17"/>
        <v>0.10344827586206896</v>
      </c>
      <c r="Q147" s="8">
        <f t="shared" si="18"/>
        <v>6.8965517241379309E-2</v>
      </c>
      <c r="R147" s="8">
        <f t="shared" si="19"/>
        <v>1.7241379310344827E-2</v>
      </c>
      <c r="S147" s="8">
        <f t="shared" si="20"/>
        <v>0.17241379310344829</v>
      </c>
      <c r="T147" s="2" t="s">
        <v>492</v>
      </c>
      <c r="U147" s="2" t="s">
        <v>551</v>
      </c>
      <c r="V147" s="2" t="s">
        <v>492</v>
      </c>
      <c r="W147" s="2" t="s">
        <v>838</v>
      </c>
    </row>
    <row r="148" spans="1:23" hidden="1" x14ac:dyDescent="0.2">
      <c r="A148" s="2" t="s">
        <v>837</v>
      </c>
      <c r="B148" s="2" t="s">
        <v>488</v>
      </c>
      <c r="C148" s="2" t="s">
        <v>552</v>
      </c>
      <c r="D148" s="2" t="s">
        <v>490</v>
      </c>
      <c r="E148" s="3">
        <v>49</v>
      </c>
      <c r="F148" s="3">
        <v>35</v>
      </c>
      <c r="G148" s="3">
        <v>10</v>
      </c>
      <c r="H148" s="3">
        <v>2</v>
      </c>
      <c r="I148" s="3">
        <v>2</v>
      </c>
      <c r="J148" s="3">
        <v>3</v>
      </c>
      <c r="K148" s="3">
        <v>4</v>
      </c>
      <c r="L148" s="3">
        <v>3</v>
      </c>
      <c r="M148" s="8">
        <f t="shared" si="14"/>
        <v>0.7142857142857143</v>
      </c>
      <c r="N148" s="8">
        <f t="shared" si="15"/>
        <v>0.20408163265306123</v>
      </c>
      <c r="O148" s="8">
        <f t="shared" si="16"/>
        <v>4.0816326530612242E-2</v>
      </c>
      <c r="P148" s="8">
        <f t="shared" si="17"/>
        <v>4.0816326530612242E-2</v>
      </c>
      <c r="Q148" s="8">
        <f t="shared" si="18"/>
        <v>6.1224489795918366E-2</v>
      </c>
      <c r="R148" s="8">
        <f t="shared" si="19"/>
        <v>8.1632653061224483E-2</v>
      </c>
      <c r="S148" s="8">
        <f t="shared" si="20"/>
        <v>6.1224489795918366E-2</v>
      </c>
      <c r="T148" s="2" t="s">
        <v>492</v>
      </c>
      <c r="U148" s="2" t="s">
        <v>553</v>
      </c>
      <c r="V148" s="2" t="s">
        <v>492</v>
      </c>
      <c r="W148" s="2" t="s">
        <v>838</v>
      </c>
    </row>
    <row r="149" spans="1:23" hidden="1" x14ac:dyDescent="0.2">
      <c r="A149" s="2" t="s">
        <v>837</v>
      </c>
      <c r="B149" s="2" t="s">
        <v>488</v>
      </c>
      <c r="C149" s="2" t="s">
        <v>554</v>
      </c>
      <c r="D149" s="2" t="s">
        <v>490</v>
      </c>
      <c r="E149" s="3">
        <v>93</v>
      </c>
      <c r="F149" s="3">
        <v>46</v>
      </c>
      <c r="G149" s="3">
        <v>37</v>
      </c>
      <c r="H149" s="3">
        <v>6</v>
      </c>
      <c r="I149" s="3">
        <v>4</v>
      </c>
      <c r="J149" s="3">
        <v>5</v>
      </c>
      <c r="K149" s="3">
        <v>8</v>
      </c>
      <c r="L149" s="3">
        <v>23</v>
      </c>
      <c r="M149" s="8">
        <f t="shared" si="14"/>
        <v>0.4946236559139785</v>
      </c>
      <c r="N149" s="8">
        <f t="shared" si="15"/>
        <v>0.39784946236559138</v>
      </c>
      <c r="O149" s="8">
        <f t="shared" si="16"/>
        <v>6.4516129032258063E-2</v>
      </c>
      <c r="P149" s="8">
        <f t="shared" si="17"/>
        <v>4.3010752688172046E-2</v>
      </c>
      <c r="Q149" s="8">
        <f t="shared" si="18"/>
        <v>5.3763440860215055E-2</v>
      </c>
      <c r="R149" s="8">
        <f t="shared" si="19"/>
        <v>8.6021505376344093E-2</v>
      </c>
      <c r="S149" s="8">
        <f t="shared" si="20"/>
        <v>0.24731182795698925</v>
      </c>
      <c r="T149" s="2" t="s">
        <v>492</v>
      </c>
      <c r="U149" s="2" t="s">
        <v>557</v>
      </c>
      <c r="V149" s="2" t="s">
        <v>492</v>
      </c>
      <c r="W149" s="2" t="s">
        <v>838</v>
      </c>
    </row>
    <row r="150" spans="1:23" hidden="1" x14ac:dyDescent="0.2">
      <c r="A150" s="2" t="s">
        <v>837</v>
      </c>
      <c r="B150" s="2" t="s">
        <v>488</v>
      </c>
      <c r="C150" s="2" t="s">
        <v>558</v>
      </c>
      <c r="D150" s="2" t="s">
        <v>490</v>
      </c>
      <c r="E150" s="3">
        <v>35</v>
      </c>
      <c r="F150" s="3">
        <v>23</v>
      </c>
      <c r="G150" s="3">
        <v>7</v>
      </c>
      <c r="H150" s="3">
        <v>1</v>
      </c>
      <c r="I150" s="3">
        <v>4</v>
      </c>
      <c r="J150" s="3">
        <v>1</v>
      </c>
      <c r="K150" s="3">
        <v>3</v>
      </c>
      <c r="L150" s="3">
        <v>3</v>
      </c>
      <c r="M150" s="8">
        <f t="shared" si="14"/>
        <v>0.65714285714285714</v>
      </c>
      <c r="N150" s="8">
        <f t="shared" si="15"/>
        <v>0.2</v>
      </c>
      <c r="O150" s="8">
        <f t="shared" si="16"/>
        <v>2.8571428571428571E-2</v>
      </c>
      <c r="P150" s="8">
        <f t="shared" si="17"/>
        <v>0.11428571428571428</v>
      </c>
      <c r="Q150" s="8">
        <f t="shared" si="18"/>
        <v>2.8571428571428571E-2</v>
      </c>
      <c r="R150" s="8">
        <f t="shared" si="19"/>
        <v>8.5714285714285715E-2</v>
      </c>
      <c r="S150" s="8">
        <f t="shared" si="20"/>
        <v>8.5714285714285715E-2</v>
      </c>
      <c r="T150" s="2" t="s">
        <v>492</v>
      </c>
      <c r="U150" s="2" t="s">
        <v>559</v>
      </c>
      <c r="V150" s="2" t="s">
        <v>492</v>
      </c>
      <c r="W150" s="2" t="s">
        <v>838</v>
      </c>
    </row>
    <row r="151" spans="1:23" hidden="1" x14ac:dyDescent="0.2">
      <c r="A151" s="2" t="s">
        <v>837</v>
      </c>
      <c r="B151" s="2" t="s">
        <v>488</v>
      </c>
      <c r="C151" s="2" t="s">
        <v>560</v>
      </c>
      <c r="D151" s="2" t="s">
        <v>490</v>
      </c>
      <c r="E151" s="3">
        <v>42</v>
      </c>
      <c r="F151" s="3">
        <v>27</v>
      </c>
      <c r="G151" s="3">
        <v>10</v>
      </c>
      <c r="H151" s="3">
        <v>2</v>
      </c>
      <c r="I151" s="3">
        <v>3</v>
      </c>
      <c r="J151" s="3">
        <v>3</v>
      </c>
      <c r="K151" s="3">
        <v>1</v>
      </c>
      <c r="L151" s="3">
        <v>7</v>
      </c>
      <c r="M151" s="8">
        <f t="shared" si="14"/>
        <v>0.6428571428571429</v>
      </c>
      <c r="N151" s="8">
        <f t="shared" si="15"/>
        <v>0.23809523809523808</v>
      </c>
      <c r="O151" s="8">
        <f t="shared" si="16"/>
        <v>4.7619047619047616E-2</v>
      </c>
      <c r="P151" s="8">
        <f t="shared" si="17"/>
        <v>7.1428571428571425E-2</v>
      </c>
      <c r="Q151" s="8">
        <f t="shared" si="18"/>
        <v>7.1428571428571425E-2</v>
      </c>
      <c r="R151" s="8">
        <f t="shared" si="19"/>
        <v>2.3809523809523808E-2</v>
      </c>
      <c r="S151" s="8">
        <f t="shared" si="20"/>
        <v>0.16666666666666666</v>
      </c>
      <c r="T151" s="2" t="s">
        <v>492</v>
      </c>
      <c r="U151" s="2" t="s">
        <v>562</v>
      </c>
      <c r="V151" s="2" t="s">
        <v>492</v>
      </c>
      <c r="W151" s="2" t="s">
        <v>838</v>
      </c>
    </row>
    <row r="152" spans="1:23" hidden="1" x14ac:dyDescent="0.2">
      <c r="A152" s="2" t="s">
        <v>837</v>
      </c>
      <c r="B152" s="2" t="s">
        <v>568</v>
      </c>
      <c r="C152" s="2" t="s">
        <v>782</v>
      </c>
      <c r="D152" s="2" t="s">
        <v>570</v>
      </c>
      <c r="E152" s="3">
        <v>1</v>
      </c>
      <c r="F152" s="3">
        <v>0</v>
      </c>
      <c r="G152" s="3">
        <v>0</v>
      </c>
      <c r="H152" s="3">
        <v>1</v>
      </c>
      <c r="I152" s="3">
        <v>0</v>
      </c>
      <c r="J152" s="3">
        <v>1</v>
      </c>
      <c r="K152" s="3">
        <v>0</v>
      </c>
      <c r="L152" s="3">
        <v>0</v>
      </c>
      <c r="M152" s="8">
        <f t="shared" si="14"/>
        <v>0</v>
      </c>
      <c r="N152" s="8">
        <f t="shared" si="15"/>
        <v>0</v>
      </c>
      <c r="O152" s="8">
        <f t="shared" si="16"/>
        <v>1</v>
      </c>
      <c r="P152" s="8">
        <f t="shared" si="17"/>
        <v>0</v>
      </c>
      <c r="Q152" s="8">
        <f t="shared" si="18"/>
        <v>1</v>
      </c>
      <c r="R152" s="8">
        <f t="shared" si="19"/>
        <v>0</v>
      </c>
      <c r="S152" s="8">
        <f t="shared" si="20"/>
        <v>0</v>
      </c>
      <c r="T152" s="2" t="s">
        <v>571</v>
      </c>
      <c r="U152" s="2" t="s">
        <v>783</v>
      </c>
      <c r="V152" s="2" t="s">
        <v>573</v>
      </c>
      <c r="W152" s="2" t="s">
        <v>838</v>
      </c>
    </row>
    <row r="153" spans="1:23" hidden="1" x14ac:dyDescent="0.2">
      <c r="A153" s="2" t="s">
        <v>837</v>
      </c>
      <c r="B153" s="2" t="s">
        <v>568</v>
      </c>
      <c r="C153" s="2" t="s">
        <v>569</v>
      </c>
      <c r="D153" s="2" t="s">
        <v>570</v>
      </c>
      <c r="E153" s="3">
        <v>15</v>
      </c>
      <c r="F153" s="3">
        <v>0</v>
      </c>
      <c r="G153" s="3">
        <v>12</v>
      </c>
      <c r="H153" s="3">
        <v>1</v>
      </c>
      <c r="I153" s="3">
        <v>2</v>
      </c>
      <c r="J153" s="3">
        <v>2</v>
      </c>
      <c r="K153" s="3">
        <v>0</v>
      </c>
      <c r="L153" s="3">
        <v>10</v>
      </c>
      <c r="M153" s="8">
        <f t="shared" si="14"/>
        <v>0</v>
      </c>
      <c r="N153" s="8">
        <f t="shared" si="15"/>
        <v>0.8</v>
      </c>
      <c r="O153" s="8">
        <f t="shared" si="16"/>
        <v>6.6666666666666666E-2</v>
      </c>
      <c r="P153" s="8">
        <f t="shared" si="17"/>
        <v>0.13333333333333333</v>
      </c>
      <c r="Q153" s="8">
        <f t="shared" si="18"/>
        <v>0.13333333333333333</v>
      </c>
      <c r="R153" s="8">
        <f t="shared" si="19"/>
        <v>0</v>
      </c>
      <c r="S153" s="8">
        <f t="shared" si="20"/>
        <v>0.66666666666666663</v>
      </c>
      <c r="T153" s="2" t="s">
        <v>571</v>
      </c>
      <c r="U153" s="2" t="s">
        <v>572</v>
      </c>
      <c r="V153" s="2" t="s">
        <v>573</v>
      </c>
      <c r="W153" s="2" t="s">
        <v>838</v>
      </c>
    </row>
    <row r="154" spans="1:23" hidden="1" x14ac:dyDescent="0.2">
      <c r="A154" s="2" t="s">
        <v>837</v>
      </c>
      <c r="B154" s="2" t="s">
        <v>568</v>
      </c>
      <c r="C154" s="2" t="s">
        <v>574</v>
      </c>
      <c r="D154" s="2" t="s">
        <v>575</v>
      </c>
      <c r="E154" s="3">
        <v>21</v>
      </c>
      <c r="F154" s="3">
        <v>0</v>
      </c>
      <c r="G154" s="3">
        <v>17</v>
      </c>
      <c r="H154" s="3">
        <v>1</v>
      </c>
      <c r="I154" s="3">
        <v>3</v>
      </c>
      <c r="J154" s="3">
        <v>2</v>
      </c>
      <c r="K154" s="3">
        <v>5</v>
      </c>
      <c r="L154" s="3">
        <v>9</v>
      </c>
      <c r="M154" s="8">
        <f t="shared" si="14"/>
        <v>0</v>
      </c>
      <c r="N154" s="8">
        <f t="shared" si="15"/>
        <v>0.80952380952380953</v>
      </c>
      <c r="O154" s="8">
        <f t="shared" si="16"/>
        <v>4.7619047619047616E-2</v>
      </c>
      <c r="P154" s="8">
        <f t="shared" si="17"/>
        <v>0.14285714285714285</v>
      </c>
      <c r="Q154" s="8">
        <f t="shared" si="18"/>
        <v>9.5238095238095233E-2</v>
      </c>
      <c r="R154" s="8">
        <f t="shared" si="19"/>
        <v>0.23809523809523808</v>
      </c>
      <c r="S154" s="8">
        <f t="shared" si="20"/>
        <v>0.42857142857142855</v>
      </c>
      <c r="T154" s="2" t="s">
        <v>577</v>
      </c>
      <c r="U154" s="2" t="s">
        <v>578</v>
      </c>
      <c r="V154" s="2" t="s">
        <v>573</v>
      </c>
      <c r="W154" s="2" t="s">
        <v>838</v>
      </c>
    </row>
    <row r="155" spans="1:23" hidden="1" x14ac:dyDescent="0.2">
      <c r="A155" s="2" t="s">
        <v>837</v>
      </c>
      <c r="B155" s="2" t="s">
        <v>568</v>
      </c>
      <c r="C155" s="2" t="s">
        <v>579</v>
      </c>
      <c r="D155" s="2" t="s">
        <v>580</v>
      </c>
      <c r="E155" s="3">
        <v>44</v>
      </c>
      <c r="F155" s="3">
        <v>1</v>
      </c>
      <c r="G155" s="3">
        <v>37</v>
      </c>
      <c r="H155" s="3">
        <v>3</v>
      </c>
      <c r="I155" s="3">
        <v>3</v>
      </c>
      <c r="J155" s="3">
        <v>5</v>
      </c>
      <c r="K155" s="3">
        <v>5</v>
      </c>
      <c r="L155" s="3">
        <v>29</v>
      </c>
      <c r="M155" s="8">
        <f t="shared" si="14"/>
        <v>2.2727272727272728E-2</v>
      </c>
      <c r="N155" s="8">
        <f t="shared" si="15"/>
        <v>0.84090909090909094</v>
      </c>
      <c r="O155" s="8">
        <f t="shared" si="16"/>
        <v>6.8181818181818177E-2</v>
      </c>
      <c r="P155" s="8">
        <f t="shared" si="17"/>
        <v>6.8181818181818177E-2</v>
      </c>
      <c r="Q155" s="8">
        <f t="shared" si="18"/>
        <v>0.11363636363636363</v>
      </c>
      <c r="R155" s="8">
        <f t="shared" si="19"/>
        <v>0.11363636363636363</v>
      </c>
      <c r="S155" s="8">
        <f t="shared" si="20"/>
        <v>0.65909090909090906</v>
      </c>
      <c r="T155" s="2" t="s">
        <v>582</v>
      </c>
      <c r="U155" s="2" t="s">
        <v>583</v>
      </c>
      <c r="V155" s="2" t="s">
        <v>573</v>
      </c>
      <c r="W155" s="2" t="s">
        <v>838</v>
      </c>
    </row>
    <row r="156" spans="1:23" hidden="1" x14ac:dyDescent="0.2">
      <c r="A156" s="2" t="s">
        <v>837</v>
      </c>
      <c r="B156" s="2" t="s">
        <v>568</v>
      </c>
      <c r="C156" s="2" t="s">
        <v>584</v>
      </c>
      <c r="D156" s="2" t="s">
        <v>585</v>
      </c>
      <c r="E156" s="3">
        <v>32</v>
      </c>
      <c r="F156" s="3">
        <v>4</v>
      </c>
      <c r="G156" s="3">
        <v>26</v>
      </c>
      <c r="H156" s="3">
        <v>0</v>
      </c>
      <c r="I156" s="3">
        <v>2</v>
      </c>
      <c r="J156" s="3">
        <v>0</v>
      </c>
      <c r="K156" s="3">
        <v>0</v>
      </c>
      <c r="L156" s="3">
        <v>16</v>
      </c>
      <c r="M156" s="8">
        <f t="shared" si="14"/>
        <v>0.125</v>
      </c>
      <c r="N156" s="8">
        <f t="shared" si="15"/>
        <v>0.8125</v>
      </c>
      <c r="O156" s="8">
        <f t="shared" si="16"/>
        <v>0</v>
      </c>
      <c r="P156" s="8">
        <f t="shared" si="17"/>
        <v>6.25E-2</v>
      </c>
      <c r="Q156" s="8">
        <f t="shared" si="18"/>
        <v>0</v>
      </c>
      <c r="R156" s="8">
        <f t="shared" si="19"/>
        <v>0</v>
      </c>
      <c r="S156" s="8">
        <f t="shared" si="20"/>
        <v>0.5</v>
      </c>
      <c r="T156" s="2" t="s">
        <v>586</v>
      </c>
      <c r="U156" s="2" t="s">
        <v>587</v>
      </c>
      <c r="V156" s="2" t="s">
        <v>573</v>
      </c>
      <c r="W156" s="2" t="s">
        <v>838</v>
      </c>
    </row>
    <row r="157" spans="1:23" hidden="1" x14ac:dyDescent="0.2">
      <c r="A157" s="2" t="s">
        <v>837</v>
      </c>
      <c r="B157" s="2" t="s">
        <v>568</v>
      </c>
      <c r="C157" s="2" t="s">
        <v>588</v>
      </c>
      <c r="D157" s="2" t="s">
        <v>589</v>
      </c>
      <c r="E157" s="3">
        <v>91</v>
      </c>
      <c r="F157" s="3">
        <v>2</v>
      </c>
      <c r="G157" s="3">
        <v>83</v>
      </c>
      <c r="H157" s="3">
        <v>5</v>
      </c>
      <c r="I157" s="3">
        <v>1</v>
      </c>
      <c r="J157" s="3">
        <v>5</v>
      </c>
      <c r="K157" s="3">
        <v>9</v>
      </c>
      <c r="L157" s="3">
        <v>55</v>
      </c>
      <c r="M157" s="8">
        <f t="shared" si="14"/>
        <v>2.197802197802198E-2</v>
      </c>
      <c r="N157" s="8">
        <f t="shared" si="15"/>
        <v>0.91208791208791207</v>
      </c>
      <c r="O157" s="8">
        <f t="shared" si="16"/>
        <v>5.4945054945054944E-2</v>
      </c>
      <c r="P157" s="8">
        <f t="shared" si="17"/>
        <v>1.098901098901099E-2</v>
      </c>
      <c r="Q157" s="8">
        <f t="shared" si="18"/>
        <v>5.4945054945054944E-2</v>
      </c>
      <c r="R157" s="8">
        <f t="shared" si="19"/>
        <v>9.8901098901098897E-2</v>
      </c>
      <c r="S157" s="8">
        <f t="shared" si="20"/>
        <v>0.60439560439560436</v>
      </c>
      <c r="T157" s="2" t="s">
        <v>590</v>
      </c>
      <c r="U157" s="2" t="s">
        <v>591</v>
      </c>
      <c r="V157" s="2" t="s">
        <v>573</v>
      </c>
      <c r="W157" s="2" t="s">
        <v>838</v>
      </c>
    </row>
    <row r="158" spans="1:23" hidden="1" x14ac:dyDescent="0.2">
      <c r="A158" s="2" t="s">
        <v>837</v>
      </c>
      <c r="B158" s="2" t="s">
        <v>568</v>
      </c>
      <c r="C158" s="2" t="s">
        <v>592</v>
      </c>
      <c r="D158" s="2" t="s">
        <v>593</v>
      </c>
      <c r="E158" s="3">
        <v>11</v>
      </c>
      <c r="F158" s="3">
        <v>0</v>
      </c>
      <c r="G158" s="3">
        <v>10</v>
      </c>
      <c r="H158" s="3">
        <v>1</v>
      </c>
      <c r="I158" s="3">
        <v>0</v>
      </c>
      <c r="J158" s="3">
        <v>1</v>
      </c>
      <c r="K158" s="3">
        <v>4</v>
      </c>
      <c r="L158" s="3">
        <v>6</v>
      </c>
      <c r="M158" s="8">
        <f t="shared" si="14"/>
        <v>0</v>
      </c>
      <c r="N158" s="8">
        <f t="shared" si="15"/>
        <v>0.90909090909090906</v>
      </c>
      <c r="O158" s="8">
        <f t="shared" si="16"/>
        <v>9.0909090909090912E-2</v>
      </c>
      <c r="P158" s="8">
        <f t="shared" si="17"/>
        <v>0</v>
      </c>
      <c r="Q158" s="8">
        <f t="shared" si="18"/>
        <v>9.0909090909090912E-2</v>
      </c>
      <c r="R158" s="8">
        <f t="shared" si="19"/>
        <v>0.36363636363636365</v>
      </c>
      <c r="S158" s="8">
        <f t="shared" si="20"/>
        <v>0.54545454545454541</v>
      </c>
      <c r="T158" s="2" t="s">
        <v>594</v>
      </c>
      <c r="U158" s="2" t="s">
        <v>595</v>
      </c>
      <c r="V158" s="2" t="s">
        <v>573</v>
      </c>
      <c r="W158" s="2" t="s">
        <v>838</v>
      </c>
    </row>
    <row r="159" spans="1:23" hidden="1" x14ac:dyDescent="0.2">
      <c r="A159" s="2" t="s">
        <v>837</v>
      </c>
      <c r="B159" s="2" t="s">
        <v>568</v>
      </c>
      <c r="C159" s="2" t="s">
        <v>596</v>
      </c>
      <c r="D159" s="2" t="s">
        <v>597</v>
      </c>
      <c r="E159" s="3">
        <v>45</v>
      </c>
      <c r="F159" s="3">
        <v>0</v>
      </c>
      <c r="G159" s="3">
        <v>33</v>
      </c>
      <c r="H159" s="3">
        <v>11</v>
      </c>
      <c r="I159" s="3">
        <v>1</v>
      </c>
      <c r="J159" s="3">
        <v>10</v>
      </c>
      <c r="K159" s="3">
        <v>11</v>
      </c>
      <c r="L159" s="3">
        <v>18</v>
      </c>
      <c r="M159" s="8">
        <f t="shared" si="14"/>
        <v>0</v>
      </c>
      <c r="N159" s="8">
        <f t="shared" si="15"/>
        <v>0.73333333333333328</v>
      </c>
      <c r="O159" s="8">
        <f t="shared" si="16"/>
        <v>0.24444444444444444</v>
      </c>
      <c r="P159" s="8">
        <f t="shared" si="17"/>
        <v>2.2222222222222223E-2</v>
      </c>
      <c r="Q159" s="8">
        <f t="shared" si="18"/>
        <v>0.22222222222222221</v>
      </c>
      <c r="R159" s="8">
        <f t="shared" si="19"/>
        <v>0.24444444444444444</v>
      </c>
      <c r="S159" s="8">
        <f t="shared" si="20"/>
        <v>0.4</v>
      </c>
      <c r="T159" s="2" t="s">
        <v>599</v>
      </c>
      <c r="U159" s="2" t="s">
        <v>600</v>
      </c>
      <c r="V159" s="2" t="s">
        <v>573</v>
      </c>
      <c r="W159" s="2" t="s">
        <v>838</v>
      </c>
    </row>
    <row r="160" spans="1:23" hidden="1" x14ac:dyDescent="0.2">
      <c r="A160" s="2" t="s">
        <v>837</v>
      </c>
      <c r="B160" s="2" t="s">
        <v>568</v>
      </c>
      <c r="C160" s="2" t="s">
        <v>827</v>
      </c>
      <c r="D160" s="2" t="s">
        <v>650</v>
      </c>
      <c r="E160" s="3">
        <v>8</v>
      </c>
      <c r="F160" s="3">
        <v>1</v>
      </c>
      <c r="G160" s="3">
        <v>6</v>
      </c>
      <c r="H160" s="3">
        <v>1</v>
      </c>
      <c r="I160" s="3">
        <v>0</v>
      </c>
      <c r="J160" s="3">
        <v>0</v>
      </c>
      <c r="K160" s="3">
        <v>2</v>
      </c>
      <c r="L160" s="3">
        <v>4</v>
      </c>
      <c r="M160" s="8">
        <f t="shared" si="14"/>
        <v>0.125</v>
      </c>
      <c r="N160" s="8">
        <f t="shared" si="15"/>
        <v>0.75</v>
      </c>
      <c r="O160" s="8">
        <f t="shared" si="16"/>
        <v>0.125</v>
      </c>
      <c r="P160" s="8">
        <f t="shared" si="17"/>
        <v>0</v>
      </c>
      <c r="Q160" s="8">
        <f t="shared" si="18"/>
        <v>0</v>
      </c>
      <c r="R160" s="8">
        <f t="shared" si="19"/>
        <v>0.25</v>
      </c>
      <c r="S160" s="8">
        <f t="shared" si="20"/>
        <v>0.5</v>
      </c>
      <c r="T160" s="2" t="s">
        <v>652</v>
      </c>
      <c r="U160" s="2" t="s">
        <v>653</v>
      </c>
      <c r="V160" s="2" t="s">
        <v>573</v>
      </c>
      <c r="W160" s="2" t="s">
        <v>838</v>
      </c>
    </row>
    <row r="161" spans="1:23" hidden="1" x14ac:dyDescent="0.2">
      <c r="A161" s="2" t="s">
        <v>837</v>
      </c>
      <c r="B161" s="2" t="s">
        <v>568</v>
      </c>
      <c r="C161" s="2" t="s">
        <v>601</v>
      </c>
      <c r="D161" s="2" t="s">
        <v>602</v>
      </c>
      <c r="E161" s="3">
        <v>39</v>
      </c>
      <c r="F161" s="3">
        <v>0</v>
      </c>
      <c r="G161" s="3">
        <v>33</v>
      </c>
      <c r="H161" s="3">
        <v>2</v>
      </c>
      <c r="I161" s="3">
        <v>4</v>
      </c>
      <c r="J161" s="3">
        <v>3</v>
      </c>
      <c r="K161" s="3">
        <v>3</v>
      </c>
      <c r="L161" s="3">
        <v>29</v>
      </c>
      <c r="M161" s="8">
        <f t="shared" si="14"/>
        <v>0</v>
      </c>
      <c r="N161" s="8">
        <f t="shared" si="15"/>
        <v>0.84615384615384615</v>
      </c>
      <c r="O161" s="8">
        <f t="shared" si="16"/>
        <v>5.128205128205128E-2</v>
      </c>
      <c r="P161" s="8">
        <f t="shared" si="17"/>
        <v>0.10256410256410256</v>
      </c>
      <c r="Q161" s="8">
        <f t="shared" si="18"/>
        <v>7.6923076923076927E-2</v>
      </c>
      <c r="R161" s="8">
        <f t="shared" si="19"/>
        <v>7.6923076923076927E-2</v>
      </c>
      <c r="S161" s="8">
        <f t="shared" si="20"/>
        <v>0.74358974358974361</v>
      </c>
      <c r="T161" s="2" t="s">
        <v>603</v>
      </c>
      <c r="U161" s="2" t="s">
        <v>604</v>
      </c>
      <c r="V161" s="2" t="s">
        <v>573</v>
      </c>
      <c r="W161" s="2" t="s">
        <v>838</v>
      </c>
    </row>
    <row r="162" spans="1:23" hidden="1" x14ac:dyDescent="0.2">
      <c r="A162" s="2" t="s">
        <v>837</v>
      </c>
      <c r="B162" s="2" t="s">
        <v>568</v>
      </c>
      <c r="C162" s="2" t="s">
        <v>605</v>
      </c>
      <c r="D162" s="2" t="s">
        <v>606</v>
      </c>
      <c r="E162" s="3">
        <v>47</v>
      </c>
      <c r="F162" s="3">
        <v>0</v>
      </c>
      <c r="G162" s="3">
        <v>45</v>
      </c>
      <c r="H162" s="3">
        <v>1</v>
      </c>
      <c r="I162" s="3">
        <v>1</v>
      </c>
      <c r="J162" s="3">
        <v>1</v>
      </c>
      <c r="K162" s="3">
        <v>1</v>
      </c>
      <c r="L162" s="3">
        <v>32</v>
      </c>
      <c r="M162" s="8">
        <f t="shared" si="14"/>
        <v>0</v>
      </c>
      <c r="N162" s="8">
        <f t="shared" si="15"/>
        <v>0.95744680851063835</v>
      </c>
      <c r="O162" s="8">
        <f t="shared" si="16"/>
        <v>2.1276595744680851E-2</v>
      </c>
      <c r="P162" s="8">
        <f t="shared" si="17"/>
        <v>2.1276595744680851E-2</v>
      </c>
      <c r="Q162" s="8">
        <f t="shared" si="18"/>
        <v>2.1276595744680851E-2</v>
      </c>
      <c r="R162" s="8">
        <f t="shared" si="19"/>
        <v>2.1276595744680851E-2</v>
      </c>
      <c r="S162" s="8">
        <f t="shared" si="20"/>
        <v>0.68085106382978722</v>
      </c>
      <c r="T162" s="2" t="s">
        <v>607</v>
      </c>
      <c r="U162" s="2" t="s">
        <v>608</v>
      </c>
      <c r="V162" s="2" t="s">
        <v>573</v>
      </c>
      <c r="W162" s="2" t="s">
        <v>838</v>
      </c>
    </row>
    <row r="163" spans="1:23" hidden="1" x14ac:dyDescent="0.2">
      <c r="A163" s="2" t="s">
        <v>837</v>
      </c>
      <c r="B163" s="2" t="s">
        <v>568</v>
      </c>
      <c r="C163" s="2" t="s">
        <v>609</v>
      </c>
      <c r="D163" s="2" t="s">
        <v>610</v>
      </c>
      <c r="E163" s="3">
        <v>40</v>
      </c>
      <c r="F163" s="3">
        <v>2</v>
      </c>
      <c r="G163" s="3">
        <v>31</v>
      </c>
      <c r="H163" s="3">
        <v>6</v>
      </c>
      <c r="I163" s="3">
        <v>1</v>
      </c>
      <c r="J163" s="3">
        <v>5</v>
      </c>
      <c r="K163" s="3">
        <v>15</v>
      </c>
      <c r="L163" s="3">
        <v>10</v>
      </c>
      <c r="M163" s="8">
        <f t="shared" si="14"/>
        <v>0.05</v>
      </c>
      <c r="N163" s="8">
        <f t="shared" si="15"/>
        <v>0.77500000000000002</v>
      </c>
      <c r="O163" s="8">
        <f t="shared" si="16"/>
        <v>0.15</v>
      </c>
      <c r="P163" s="8">
        <f t="shared" si="17"/>
        <v>2.5000000000000001E-2</v>
      </c>
      <c r="Q163" s="8">
        <f t="shared" si="18"/>
        <v>0.125</v>
      </c>
      <c r="R163" s="8">
        <f t="shared" si="19"/>
        <v>0.375</v>
      </c>
      <c r="S163" s="8">
        <f t="shared" si="20"/>
        <v>0.25</v>
      </c>
      <c r="T163" s="2" t="s">
        <v>611</v>
      </c>
      <c r="U163" s="2" t="s">
        <v>612</v>
      </c>
      <c r="V163" s="2" t="s">
        <v>573</v>
      </c>
      <c r="W163" s="2" t="s">
        <v>838</v>
      </c>
    </row>
    <row r="164" spans="1:23" hidden="1" x14ac:dyDescent="0.2">
      <c r="A164" s="2" t="s">
        <v>837</v>
      </c>
      <c r="B164" s="2" t="s">
        <v>568</v>
      </c>
      <c r="C164" s="2" t="s">
        <v>613</v>
      </c>
      <c r="D164" s="2" t="s">
        <v>570</v>
      </c>
      <c r="E164" s="3">
        <v>18</v>
      </c>
      <c r="F164" s="3">
        <v>0</v>
      </c>
      <c r="G164" s="3">
        <v>17</v>
      </c>
      <c r="H164" s="3">
        <v>1</v>
      </c>
      <c r="I164" s="3">
        <v>0</v>
      </c>
      <c r="J164" s="3">
        <v>1</v>
      </c>
      <c r="K164" s="3">
        <v>3</v>
      </c>
      <c r="L164" s="3">
        <v>10</v>
      </c>
      <c r="M164" s="8">
        <f t="shared" si="14"/>
        <v>0</v>
      </c>
      <c r="N164" s="8">
        <f t="shared" si="15"/>
        <v>0.94444444444444442</v>
      </c>
      <c r="O164" s="8">
        <f t="shared" si="16"/>
        <v>5.5555555555555552E-2</v>
      </c>
      <c r="P164" s="8">
        <f t="shared" si="17"/>
        <v>0</v>
      </c>
      <c r="Q164" s="8">
        <f t="shared" si="18"/>
        <v>5.5555555555555552E-2</v>
      </c>
      <c r="R164" s="8">
        <f t="shared" si="19"/>
        <v>0.16666666666666666</v>
      </c>
      <c r="S164" s="8">
        <f t="shared" si="20"/>
        <v>0.55555555555555558</v>
      </c>
      <c r="T164" s="2" t="s">
        <v>571</v>
      </c>
      <c r="U164" s="2" t="s">
        <v>614</v>
      </c>
      <c r="V164" s="2" t="s">
        <v>573</v>
      </c>
      <c r="W164" s="2" t="s">
        <v>838</v>
      </c>
    </row>
    <row r="165" spans="1:23" hidden="1" x14ac:dyDescent="0.2">
      <c r="A165" s="2" t="s">
        <v>837</v>
      </c>
      <c r="B165" s="2" t="s">
        <v>568</v>
      </c>
      <c r="C165" s="2" t="s">
        <v>829</v>
      </c>
      <c r="D165" s="2" t="s">
        <v>668</v>
      </c>
      <c r="E165" s="3">
        <v>34</v>
      </c>
      <c r="F165" s="3">
        <v>0</v>
      </c>
      <c r="G165" s="3">
        <v>23</v>
      </c>
      <c r="H165" s="3">
        <v>0</v>
      </c>
      <c r="I165" s="3">
        <v>11</v>
      </c>
      <c r="J165" s="3">
        <v>10</v>
      </c>
      <c r="K165" s="3">
        <v>1</v>
      </c>
      <c r="L165" s="3">
        <v>20</v>
      </c>
      <c r="M165" s="8">
        <f t="shared" si="14"/>
        <v>0</v>
      </c>
      <c r="N165" s="8">
        <f t="shared" si="15"/>
        <v>0.67647058823529416</v>
      </c>
      <c r="O165" s="8">
        <f t="shared" si="16"/>
        <v>0</v>
      </c>
      <c r="P165" s="8">
        <f t="shared" si="17"/>
        <v>0.3235294117647059</v>
      </c>
      <c r="Q165" s="8">
        <f t="shared" si="18"/>
        <v>0.29411764705882354</v>
      </c>
      <c r="R165" s="8">
        <f t="shared" si="19"/>
        <v>2.9411764705882353E-2</v>
      </c>
      <c r="S165" s="8">
        <f t="shared" si="20"/>
        <v>0.58823529411764708</v>
      </c>
      <c r="T165" s="2" t="s">
        <v>830</v>
      </c>
      <c r="U165" s="2" t="s">
        <v>831</v>
      </c>
      <c r="V165" s="2" t="s">
        <v>573</v>
      </c>
      <c r="W165" s="2" t="s">
        <v>838</v>
      </c>
    </row>
    <row r="166" spans="1:23" hidden="1" x14ac:dyDescent="0.2">
      <c r="A166" s="2" t="s">
        <v>837</v>
      </c>
      <c r="B166" s="2" t="s">
        <v>568</v>
      </c>
      <c r="C166" s="2" t="s">
        <v>615</v>
      </c>
      <c r="D166" s="2" t="s">
        <v>606</v>
      </c>
      <c r="E166" s="3">
        <v>83</v>
      </c>
      <c r="F166" s="3">
        <v>3</v>
      </c>
      <c r="G166" s="3">
        <v>70</v>
      </c>
      <c r="H166" s="3">
        <v>9</v>
      </c>
      <c r="I166" s="3">
        <v>1</v>
      </c>
      <c r="J166" s="3">
        <v>8</v>
      </c>
      <c r="K166" s="3">
        <v>24</v>
      </c>
      <c r="L166" s="3">
        <v>20</v>
      </c>
      <c r="M166" s="8">
        <f t="shared" si="14"/>
        <v>3.614457831325301E-2</v>
      </c>
      <c r="N166" s="8">
        <f t="shared" si="15"/>
        <v>0.84337349397590367</v>
      </c>
      <c r="O166" s="8">
        <f t="shared" si="16"/>
        <v>0.10843373493975904</v>
      </c>
      <c r="P166" s="8">
        <f t="shared" si="17"/>
        <v>1.2048192771084338E-2</v>
      </c>
      <c r="Q166" s="8">
        <f t="shared" si="18"/>
        <v>9.6385542168674704E-2</v>
      </c>
      <c r="R166" s="8">
        <f t="shared" si="19"/>
        <v>0.28915662650602408</v>
      </c>
      <c r="S166" s="8">
        <f t="shared" si="20"/>
        <v>0.24096385542168675</v>
      </c>
      <c r="T166" s="2" t="s">
        <v>607</v>
      </c>
      <c r="U166" s="2" t="s">
        <v>616</v>
      </c>
      <c r="V166" s="2" t="s">
        <v>573</v>
      </c>
      <c r="W166" s="2" t="s">
        <v>838</v>
      </c>
    </row>
    <row r="167" spans="1:23" hidden="1" x14ac:dyDescent="0.2">
      <c r="A167" s="2" t="s">
        <v>837</v>
      </c>
      <c r="B167" s="2" t="s">
        <v>568</v>
      </c>
      <c r="C167" s="2" t="s">
        <v>785</v>
      </c>
      <c r="D167" s="2" t="s">
        <v>659</v>
      </c>
      <c r="E167" s="3">
        <v>20</v>
      </c>
      <c r="F167" s="3">
        <v>0</v>
      </c>
      <c r="G167" s="3">
        <v>18</v>
      </c>
      <c r="H167" s="3">
        <v>2</v>
      </c>
      <c r="I167" s="3">
        <v>0</v>
      </c>
      <c r="J167" s="3">
        <v>2</v>
      </c>
      <c r="K167" s="3">
        <v>3</v>
      </c>
      <c r="L167" s="3">
        <v>12</v>
      </c>
      <c r="M167" s="8">
        <f t="shared" si="14"/>
        <v>0</v>
      </c>
      <c r="N167" s="8">
        <f t="shared" si="15"/>
        <v>0.9</v>
      </c>
      <c r="O167" s="8">
        <f t="shared" si="16"/>
        <v>0.1</v>
      </c>
      <c r="P167" s="8">
        <f t="shared" si="17"/>
        <v>0</v>
      </c>
      <c r="Q167" s="8">
        <f t="shared" si="18"/>
        <v>0.1</v>
      </c>
      <c r="R167" s="8">
        <f t="shared" si="19"/>
        <v>0.15</v>
      </c>
      <c r="S167" s="8">
        <f t="shared" si="20"/>
        <v>0.6</v>
      </c>
      <c r="T167" s="2" t="s">
        <v>661</v>
      </c>
      <c r="U167" s="2" t="s">
        <v>662</v>
      </c>
      <c r="V167" s="2" t="s">
        <v>573</v>
      </c>
      <c r="W167" s="2" t="s">
        <v>838</v>
      </c>
    </row>
    <row r="168" spans="1:23" hidden="1" x14ac:dyDescent="0.2">
      <c r="A168" s="2" t="s">
        <v>837</v>
      </c>
      <c r="B168" s="2" t="s">
        <v>568</v>
      </c>
      <c r="C168" s="2" t="s">
        <v>617</v>
      </c>
      <c r="D168" s="2" t="s">
        <v>618</v>
      </c>
      <c r="E168" s="3">
        <v>19</v>
      </c>
      <c r="F168" s="3">
        <v>0</v>
      </c>
      <c r="G168" s="3">
        <v>15</v>
      </c>
      <c r="H168" s="3">
        <v>2</v>
      </c>
      <c r="I168" s="3">
        <v>2</v>
      </c>
      <c r="J168" s="3">
        <v>4</v>
      </c>
      <c r="K168" s="3">
        <v>3</v>
      </c>
      <c r="L168" s="3">
        <v>7</v>
      </c>
      <c r="M168" s="8">
        <f t="shared" si="14"/>
        <v>0</v>
      </c>
      <c r="N168" s="8">
        <f t="shared" si="15"/>
        <v>0.78947368421052633</v>
      </c>
      <c r="O168" s="8">
        <f t="shared" si="16"/>
        <v>0.10526315789473684</v>
      </c>
      <c r="P168" s="8">
        <f t="shared" si="17"/>
        <v>0.10526315789473684</v>
      </c>
      <c r="Q168" s="8">
        <f t="shared" si="18"/>
        <v>0.21052631578947367</v>
      </c>
      <c r="R168" s="8">
        <f t="shared" si="19"/>
        <v>0.15789473684210525</v>
      </c>
      <c r="S168" s="8">
        <f t="shared" si="20"/>
        <v>0.36842105263157893</v>
      </c>
      <c r="T168" s="2" t="s">
        <v>619</v>
      </c>
      <c r="U168" s="2" t="s">
        <v>620</v>
      </c>
      <c r="V168" s="2" t="s">
        <v>573</v>
      </c>
      <c r="W168" s="2" t="s">
        <v>838</v>
      </c>
    </row>
    <row r="169" spans="1:23" hidden="1" x14ac:dyDescent="0.2">
      <c r="A169" s="2" t="s">
        <v>837</v>
      </c>
      <c r="B169" s="2" t="s">
        <v>568</v>
      </c>
      <c r="C169" s="2" t="s">
        <v>786</v>
      </c>
      <c r="D169" s="2" t="s">
        <v>655</v>
      </c>
      <c r="E169" s="3">
        <v>33</v>
      </c>
      <c r="F169" s="3">
        <v>0</v>
      </c>
      <c r="G169" s="3">
        <v>20</v>
      </c>
      <c r="H169" s="3">
        <v>12</v>
      </c>
      <c r="I169" s="3">
        <v>1</v>
      </c>
      <c r="J169" s="3">
        <v>9</v>
      </c>
      <c r="K169" s="3">
        <v>12</v>
      </c>
      <c r="L169" s="3">
        <v>7</v>
      </c>
      <c r="M169" s="8">
        <f t="shared" si="14"/>
        <v>0</v>
      </c>
      <c r="N169" s="8">
        <f t="shared" si="15"/>
        <v>0.60606060606060608</v>
      </c>
      <c r="O169" s="8">
        <f t="shared" si="16"/>
        <v>0.36363636363636365</v>
      </c>
      <c r="P169" s="8">
        <f t="shared" si="17"/>
        <v>3.0303030303030304E-2</v>
      </c>
      <c r="Q169" s="8">
        <f t="shared" si="18"/>
        <v>0.27272727272727271</v>
      </c>
      <c r="R169" s="8">
        <f t="shared" si="19"/>
        <v>0.36363636363636365</v>
      </c>
      <c r="S169" s="8">
        <f t="shared" si="20"/>
        <v>0.21212121212121213</v>
      </c>
      <c r="T169" s="2" t="s">
        <v>656</v>
      </c>
      <c r="U169" s="2" t="s">
        <v>657</v>
      </c>
      <c r="V169" s="2" t="s">
        <v>573</v>
      </c>
      <c r="W169" s="2" t="s">
        <v>838</v>
      </c>
    </row>
    <row r="170" spans="1:23" hidden="1" x14ac:dyDescent="0.2">
      <c r="A170" s="2" t="s">
        <v>837</v>
      </c>
      <c r="B170" s="2" t="s">
        <v>568</v>
      </c>
      <c r="C170" s="2" t="s">
        <v>621</v>
      </c>
      <c r="D170" s="2" t="s">
        <v>622</v>
      </c>
      <c r="E170" s="3">
        <v>45</v>
      </c>
      <c r="F170" s="3">
        <v>2</v>
      </c>
      <c r="G170" s="3">
        <v>34</v>
      </c>
      <c r="H170" s="3">
        <v>5</v>
      </c>
      <c r="I170" s="3">
        <v>4</v>
      </c>
      <c r="J170" s="3">
        <v>8</v>
      </c>
      <c r="K170" s="3">
        <v>5</v>
      </c>
      <c r="L170" s="3">
        <v>23</v>
      </c>
      <c r="M170" s="8">
        <f t="shared" si="14"/>
        <v>4.4444444444444446E-2</v>
      </c>
      <c r="N170" s="8">
        <f t="shared" si="15"/>
        <v>0.75555555555555554</v>
      </c>
      <c r="O170" s="8">
        <f t="shared" si="16"/>
        <v>0.1111111111111111</v>
      </c>
      <c r="P170" s="8">
        <f t="shared" si="17"/>
        <v>8.8888888888888892E-2</v>
      </c>
      <c r="Q170" s="8">
        <f t="shared" si="18"/>
        <v>0.17777777777777778</v>
      </c>
      <c r="R170" s="8">
        <f t="shared" si="19"/>
        <v>0.1111111111111111</v>
      </c>
      <c r="S170" s="8">
        <f t="shared" si="20"/>
        <v>0.51111111111111107</v>
      </c>
      <c r="T170" s="2" t="s">
        <v>623</v>
      </c>
      <c r="U170" s="2" t="s">
        <v>624</v>
      </c>
      <c r="V170" s="2" t="s">
        <v>573</v>
      </c>
      <c r="W170" s="2" t="s">
        <v>838</v>
      </c>
    </row>
    <row r="171" spans="1:23" hidden="1" x14ac:dyDescent="0.2">
      <c r="A171" s="2" t="s">
        <v>837</v>
      </c>
      <c r="B171" s="2" t="s">
        <v>568</v>
      </c>
      <c r="C171" s="2" t="s">
        <v>625</v>
      </c>
      <c r="D171" s="2" t="s">
        <v>626</v>
      </c>
      <c r="E171" s="3">
        <v>22</v>
      </c>
      <c r="F171" s="3">
        <v>0</v>
      </c>
      <c r="G171" s="3">
        <v>19</v>
      </c>
      <c r="H171" s="3">
        <v>3</v>
      </c>
      <c r="I171" s="3">
        <v>0</v>
      </c>
      <c r="J171" s="3">
        <v>1</v>
      </c>
      <c r="K171" s="3">
        <v>5</v>
      </c>
      <c r="L171" s="3">
        <v>9</v>
      </c>
      <c r="M171" s="8">
        <f t="shared" si="14"/>
        <v>0</v>
      </c>
      <c r="N171" s="8">
        <f t="shared" si="15"/>
        <v>0.86363636363636365</v>
      </c>
      <c r="O171" s="8">
        <f t="shared" si="16"/>
        <v>0.13636363636363635</v>
      </c>
      <c r="P171" s="8">
        <f t="shared" si="17"/>
        <v>0</v>
      </c>
      <c r="Q171" s="8">
        <f t="shared" si="18"/>
        <v>4.5454545454545456E-2</v>
      </c>
      <c r="R171" s="8">
        <f t="shared" si="19"/>
        <v>0.22727272727272727</v>
      </c>
      <c r="S171" s="8">
        <f t="shared" si="20"/>
        <v>0.40909090909090912</v>
      </c>
      <c r="T171" s="2" t="s">
        <v>627</v>
      </c>
      <c r="U171" s="2" t="s">
        <v>628</v>
      </c>
      <c r="V171" s="2" t="s">
        <v>573</v>
      </c>
      <c r="W171" s="2" t="s">
        <v>838</v>
      </c>
    </row>
    <row r="172" spans="1:23" hidden="1" x14ac:dyDescent="0.2">
      <c r="A172" s="2" t="s">
        <v>837</v>
      </c>
      <c r="B172" s="2" t="s">
        <v>568</v>
      </c>
      <c r="C172" s="2" t="s">
        <v>747</v>
      </c>
      <c r="D172" s="2" t="s">
        <v>674</v>
      </c>
      <c r="E172" s="3">
        <v>17</v>
      </c>
      <c r="F172" s="3">
        <v>0</v>
      </c>
      <c r="G172" s="3">
        <v>14</v>
      </c>
      <c r="H172" s="3">
        <v>1</v>
      </c>
      <c r="I172" s="3">
        <v>2</v>
      </c>
      <c r="J172" s="3">
        <v>3</v>
      </c>
      <c r="K172" s="3">
        <v>4</v>
      </c>
      <c r="L172" s="3">
        <v>8</v>
      </c>
      <c r="M172" s="8">
        <f t="shared" si="14"/>
        <v>0</v>
      </c>
      <c r="N172" s="8">
        <f t="shared" si="15"/>
        <v>0.82352941176470584</v>
      </c>
      <c r="O172" s="8">
        <f t="shared" si="16"/>
        <v>5.8823529411764705E-2</v>
      </c>
      <c r="P172" s="8">
        <f t="shared" si="17"/>
        <v>0.11764705882352941</v>
      </c>
      <c r="Q172" s="8">
        <f t="shared" si="18"/>
        <v>0.17647058823529413</v>
      </c>
      <c r="R172" s="8">
        <f t="shared" si="19"/>
        <v>0.23529411764705882</v>
      </c>
      <c r="S172" s="8">
        <f t="shared" si="20"/>
        <v>0.47058823529411764</v>
      </c>
      <c r="T172" s="2" t="s">
        <v>675</v>
      </c>
      <c r="U172" s="2" t="s">
        <v>676</v>
      </c>
      <c r="V172" s="2" t="s">
        <v>573</v>
      </c>
      <c r="W172" s="2" t="s">
        <v>838</v>
      </c>
    </row>
    <row r="173" spans="1:23" hidden="1" x14ac:dyDescent="0.2">
      <c r="A173" s="2" t="s">
        <v>837</v>
      </c>
      <c r="B173" s="2" t="s">
        <v>568</v>
      </c>
      <c r="C173" s="2" t="s">
        <v>629</v>
      </c>
      <c r="D173" s="2" t="s">
        <v>630</v>
      </c>
      <c r="E173" s="3">
        <v>34</v>
      </c>
      <c r="F173" s="3">
        <v>0</v>
      </c>
      <c r="G173" s="3">
        <v>30</v>
      </c>
      <c r="H173" s="3">
        <v>4</v>
      </c>
      <c r="I173" s="3">
        <v>0</v>
      </c>
      <c r="J173" s="3">
        <v>4</v>
      </c>
      <c r="K173" s="3">
        <v>10</v>
      </c>
      <c r="L173" s="3">
        <v>19</v>
      </c>
      <c r="M173" s="8">
        <f t="shared" si="14"/>
        <v>0</v>
      </c>
      <c r="N173" s="8">
        <f t="shared" si="15"/>
        <v>0.88235294117647056</v>
      </c>
      <c r="O173" s="8">
        <f t="shared" si="16"/>
        <v>0.11764705882352941</v>
      </c>
      <c r="P173" s="8">
        <f t="shared" si="17"/>
        <v>0</v>
      </c>
      <c r="Q173" s="8">
        <f t="shared" si="18"/>
        <v>0.11764705882352941</v>
      </c>
      <c r="R173" s="8">
        <f t="shared" si="19"/>
        <v>0.29411764705882354</v>
      </c>
      <c r="S173" s="8">
        <f t="shared" si="20"/>
        <v>0.55882352941176472</v>
      </c>
      <c r="T173" s="2" t="s">
        <v>631</v>
      </c>
      <c r="U173" s="2" t="s">
        <v>632</v>
      </c>
      <c r="V173" s="2" t="s">
        <v>573</v>
      </c>
      <c r="W173" s="2" t="s">
        <v>838</v>
      </c>
    </row>
    <row r="174" spans="1:23" hidden="1" x14ac:dyDescent="0.2">
      <c r="A174" s="2" t="s">
        <v>837</v>
      </c>
      <c r="B174" s="2" t="s">
        <v>568</v>
      </c>
      <c r="C174" s="2" t="s">
        <v>633</v>
      </c>
      <c r="D174" s="2" t="s">
        <v>630</v>
      </c>
      <c r="E174" s="3">
        <v>44</v>
      </c>
      <c r="F174" s="3">
        <v>0</v>
      </c>
      <c r="G174" s="3">
        <v>33</v>
      </c>
      <c r="H174" s="3">
        <v>2</v>
      </c>
      <c r="I174" s="3">
        <v>9</v>
      </c>
      <c r="J174" s="3">
        <v>9</v>
      </c>
      <c r="K174" s="3">
        <v>7</v>
      </c>
      <c r="L174" s="3">
        <v>25</v>
      </c>
      <c r="M174" s="8">
        <f t="shared" si="14"/>
        <v>0</v>
      </c>
      <c r="N174" s="8">
        <f t="shared" si="15"/>
        <v>0.75</v>
      </c>
      <c r="O174" s="8">
        <f t="shared" si="16"/>
        <v>4.5454545454545456E-2</v>
      </c>
      <c r="P174" s="8">
        <f t="shared" si="17"/>
        <v>0.20454545454545456</v>
      </c>
      <c r="Q174" s="8">
        <f t="shared" si="18"/>
        <v>0.20454545454545456</v>
      </c>
      <c r="R174" s="8">
        <f t="shared" si="19"/>
        <v>0.15909090909090909</v>
      </c>
      <c r="S174" s="8">
        <f t="shared" si="20"/>
        <v>0.56818181818181823</v>
      </c>
      <c r="T174" s="2" t="s">
        <v>631</v>
      </c>
      <c r="U174" s="2" t="s">
        <v>634</v>
      </c>
      <c r="V174" s="2" t="s">
        <v>573</v>
      </c>
      <c r="W174" s="2" t="s">
        <v>838</v>
      </c>
    </row>
    <row r="175" spans="1:23" hidden="1" x14ac:dyDescent="0.2">
      <c r="A175" s="2" t="s">
        <v>837</v>
      </c>
      <c r="B175" s="2" t="s">
        <v>568</v>
      </c>
      <c r="C175" s="2" t="s">
        <v>855</v>
      </c>
      <c r="D175" s="2" t="s">
        <v>597</v>
      </c>
      <c r="E175" s="3">
        <v>3</v>
      </c>
      <c r="F175" s="3">
        <v>0</v>
      </c>
      <c r="G175" s="3">
        <v>3</v>
      </c>
      <c r="H175" s="3">
        <v>0</v>
      </c>
      <c r="I175" s="3">
        <v>0</v>
      </c>
      <c r="J175" s="3">
        <v>0</v>
      </c>
      <c r="K175" s="3">
        <v>0</v>
      </c>
      <c r="L175" s="3">
        <v>3</v>
      </c>
      <c r="M175" s="8">
        <f t="shared" si="14"/>
        <v>0</v>
      </c>
      <c r="N175" s="8">
        <f t="shared" si="15"/>
        <v>1</v>
      </c>
      <c r="O175" s="8">
        <f t="shared" si="16"/>
        <v>0</v>
      </c>
      <c r="P175" s="8">
        <f t="shared" si="17"/>
        <v>0</v>
      </c>
      <c r="Q175" s="8">
        <f t="shared" si="18"/>
        <v>0</v>
      </c>
      <c r="R175" s="8">
        <f t="shared" si="19"/>
        <v>0</v>
      </c>
      <c r="S175" s="8">
        <f t="shared" si="20"/>
        <v>1</v>
      </c>
      <c r="T175" s="2" t="s">
        <v>599</v>
      </c>
      <c r="U175" s="2" t="s">
        <v>856</v>
      </c>
      <c r="V175" s="2" t="s">
        <v>573</v>
      </c>
      <c r="W175" s="2" t="s">
        <v>838</v>
      </c>
    </row>
    <row r="176" spans="1:23" hidden="1" x14ac:dyDescent="0.2">
      <c r="A176" s="2" t="s">
        <v>837</v>
      </c>
      <c r="B176" s="2" t="s">
        <v>568</v>
      </c>
      <c r="C176" s="2" t="s">
        <v>635</v>
      </c>
      <c r="D176" s="2" t="s">
        <v>636</v>
      </c>
      <c r="E176" s="3">
        <v>40</v>
      </c>
      <c r="F176" s="3">
        <v>0</v>
      </c>
      <c r="G176" s="3">
        <v>31</v>
      </c>
      <c r="H176" s="3">
        <v>4</v>
      </c>
      <c r="I176" s="3">
        <v>5</v>
      </c>
      <c r="J176" s="3">
        <v>9</v>
      </c>
      <c r="K176" s="3">
        <v>4</v>
      </c>
      <c r="L176" s="3">
        <v>23</v>
      </c>
      <c r="M176" s="8">
        <f t="shared" si="14"/>
        <v>0</v>
      </c>
      <c r="N176" s="8">
        <f t="shared" si="15"/>
        <v>0.77500000000000002</v>
      </c>
      <c r="O176" s="8">
        <f t="shared" si="16"/>
        <v>0.1</v>
      </c>
      <c r="P176" s="8">
        <f t="shared" si="17"/>
        <v>0.125</v>
      </c>
      <c r="Q176" s="8">
        <f t="shared" si="18"/>
        <v>0.22500000000000001</v>
      </c>
      <c r="R176" s="8">
        <f t="shared" si="19"/>
        <v>0.1</v>
      </c>
      <c r="S176" s="8">
        <f t="shared" si="20"/>
        <v>0.57499999999999996</v>
      </c>
      <c r="T176" s="2" t="s">
        <v>637</v>
      </c>
      <c r="U176" s="2" t="s">
        <v>638</v>
      </c>
      <c r="V176" s="2" t="s">
        <v>573</v>
      </c>
      <c r="W176" s="2" t="s">
        <v>838</v>
      </c>
    </row>
    <row r="177" spans="1:23" hidden="1" x14ac:dyDescent="0.2">
      <c r="A177" s="2" t="s">
        <v>837</v>
      </c>
      <c r="B177" s="2" t="s">
        <v>568</v>
      </c>
      <c r="C177" s="2" t="s">
        <v>639</v>
      </c>
      <c r="D177" s="2" t="s">
        <v>640</v>
      </c>
      <c r="E177" s="3">
        <v>34</v>
      </c>
      <c r="F177" s="3">
        <v>2</v>
      </c>
      <c r="G177" s="3">
        <v>25</v>
      </c>
      <c r="H177" s="3">
        <v>7</v>
      </c>
      <c r="I177" s="3">
        <v>0</v>
      </c>
      <c r="J177" s="3">
        <v>6</v>
      </c>
      <c r="K177" s="3">
        <v>6</v>
      </c>
      <c r="L177" s="3">
        <v>18</v>
      </c>
      <c r="M177" s="8">
        <f t="shared" si="14"/>
        <v>5.8823529411764705E-2</v>
      </c>
      <c r="N177" s="8">
        <f t="shared" si="15"/>
        <v>0.73529411764705888</v>
      </c>
      <c r="O177" s="8">
        <f t="shared" si="16"/>
        <v>0.20588235294117646</v>
      </c>
      <c r="P177" s="8">
        <f t="shared" si="17"/>
        <v>0</v>
      </c>
      <c r="Q177" s="8">
        <f t="shared" si="18"/>
        <v>0.17647058823529413</v>
      </c>
      <c r="R177" s="8">
        <f t="shared" si="19"/>
        <v>0.17647058823529413</v>
      </c>
      <c r="S177" s="8">
        <f t="shared" si="20"/>
        <v>0.52941176470588236</v>
      </c>
      <c r="T177" s="2" t="s">
        <v>642</v>
      </c>
      <c r="U177" s="2" t="s">
        <v>643</v>
      </c>
      <c r="V177" s="2" t="s">
        <v>573</v>
      </c>
      <c r="W177" s="2" t="s">
        <v>838</v>
      </c>
    </row>
    <row r="178" spans="1:23" hidden="1" x14ac:dyDescent="0.2">
      <c r="A178" s="2" t="s">
        <v>837</v>
      </c>
      <c r="B178" s="2" t="s">
        <v>568</v>
      </c>
      <c r="C178" s="2" t="s">
        <v>750</v>
      </c>
      <c r="D178" s="2" t="s">
        <v>626</v>
      </c>
      <c r="E178" s="3">
        <v>50</v>
      </c>
      <c r="F178" s="3">
        <v>8</v>
      </c>
      <c r="G178" s="3">
        <v>5</v>
      </c>
      <c r="H178" s="3">
        <v>0</v>
      </c>
      <c r="I178" s="3">
        <v>37</v>
      </c>
      <c r="J178" s="3">
        <v>22</v>
      </c>
      <c r="K178" s="3">
        <v>0</v>
      </c>
      <c r="L178" s="3">
        <v>4</v>
      </c>
      <c r="M178" s="8">
        <f t="shared" si="14"/>
        <v>0.16</v>
      </c>
      <c r="N178" s="8">
        <f t="shared" si="15"/>
        <v>0.1</v>
      </c>
      <c r="O178" s="8">
        <f t="shared" si="16"/>
        <v>0</v>
      </c>
      <c r="P178" s="8">
        <f t="shared" si="17"/>
        <v>0.74</v>
      </c>
      <c r="Q178" s="8">
        <f t="shared" si="18"/>
        <v>0.44</v>
      </c>
      <c r="R178" s="8">
        <f t="shared" si="19"/>
        <v>0</v>
      </c>
      <c r="S178" s="8">
        <f t="shared" si="20"/>
        <v>0.08</v>
      </c>
      <c r="T178" s="2" t="s">
        <v>627</v>
      </c>
      <c r="U178" s="2" t="s">
        <v>751</v>
      </c>
      <c r="V178" s="2" t="s">
        <v>573</v>
      </c>
      <c r="W178" s="2" t="s">
        <v>838</v>
      </c>
    </row>
    <row r="179" spans="1:23" hidden="1" x14ac:dyDescent="0.2">
      <c r="A179" s="2" t="s">
        <v>837</v>
      </c>
      <c r="B179" s="2" t="s">
        <v>568</v>
      </c>
      <c r="C179" s="2" t="s">
        <v>644</v>
      </c>
      <c r="D179" s="2" t="s">
        <v>630</v>
      </c>
      <c r="E179" s="3">
        <v>18</v>
      </c>
      <c r="F179" s="3">
        <v>0</v>
      </c>
      <c r="G179" s="3">
        <v>16</v>
      </c>
      <c r="H179" s="3">
        <v>1</v>
      </c>
      <c r="I179" s="3">
        <v>1</v>
      </c>
      <c r="J179" s="3">
        <v>2</v>
      </c>
      <c r="K179" s="3">
        <v>3</v>
      </c>
      <c r="L179" s="3">
        <v>12</v>
      </c>
      <c r="M179" s="8">
        <f t="shared" si="14"/>
        <v>0</v>
      </c>
      <c r="N179" s="8">
        <f t="shared" si="15"/>
        <v>0.88888888888888884</v>
      </c>
      <c r="O179" s="8">
        <f t="shared" si="16"/>
        <v>5.5555555555555552E-2</v>
      </c>
      <c r="P179" s="8">
        <f t="shared" si="17"/>
        <v>5.5555555555555552E-2</v>
      </c>
      <c r="Q179" s="8">
        <f t="shared" si="18"/>
        <v>0.1111111111111111</v>
      </c>
      <c r="R179" s="8">
        <f t="shared" si="19"/>
        <v>0.16666666666666666</v>
      </c>
      <c r="S179" s="8">
        <f t="shared" si="20"/>
        <v>0.66666666666666663</v>
      </c>
      <c r="T179" s="2" t="s">
        <v>631</v>
      </c>
      <c r="U179" s="2" t="s">
        <v>646</v>
      </c>
      <c r="V179" s="2" t="s">
        <v>573</v>
      </c>
      <c r="W179" s="2" t="s">
        <v>838</v>
      </c>
    </row>
    <row r="180" spans="1:23" hidden="1" x14ac:dyDescent="0.2">
      <c r="A180" s="2" t="s">
        <v>837</v>
      </c>
      <c r="B180" s="2" t="s">
        <v>568</v>
      </c>
      <c r="C180" s="2" t="s">
        <v>647</v>
      </c>
      <c r="D180" s="2" t="s">
        <v>597</v>
      </c>
      <c r="E180" s="3">
        <v>20</v>
      </c>
      <c r="F180" s="3">
        <v>0</v>
      </c>
      <c r="G180" s="3">
        <v>17</v>
      </c>
      <c r="H180" s="3">
        <v>1</v>
      </c>
      <c r="I180" s="3">
        <v>2</v>
      </c>
      <c r="J180" s="3">
        <v>2</v>
      </c>
      <c r="K180" s="3">
        <v>3</v>
      </c>
      <c r="L180" s="3">
        <v>11</v>
      </c>
      <c r="M180" s="8">
        <f t="shared" si="14"/>
        <v>0</v>
      </c>
      <c r="N180" s="8">
        <f t="shared" si="15"/>
        <v>0.85</v>
      </c>
      <c r="O180" s="8">
        <f t="shared" si="16"/>
        <v>0.05</v>
      </c>
      <c r="P180" s="8">
        <f t="shared" si="17"/>
        <v>0.1</v>
      </c>
      <c r="Q180" s="8">
        <f t="shared" si="18"/>
        <v>0.1</v>
      </c>
      <c r="R180" s="8">
        <f t="shared" si="19"/>
        <v>0.15</v>
      </c>
      <c r="S180" s="8">
        <f t="shared" si="20"/>
        <v>0.55000000000000004</v>
      </c>
      <c r="T180" s="2" t="s">
        <v>599</v>
      </c>
      <c r="U180" s="2" t="s">
        <v>648</v>
      </c>
      <c r="V180" s="2" t="s">
        <v>573</v>
      </c>
      <c r="W180" s="2" t="s">
        <v>838</v>
      </c>
    </row>
    <row r="181" spans="1:23" hidden="1" x14ac:dyDescent="0.2">
      <c r="A181" s="2" t="s">
        <v>837</v>
      </c>
      <c r="B181" s="2" t="s">
        <v>568</v>
      </c>
      <c r="C181" s="2" t="s">
        <v>833</v>
      </c>
      <c r="D181" s="2" t="s">
        <v>650</v>
      </c>
      <c r="E181" s="3">
        <v>21</v>
      </c>
      <c r="F181" s="3">
        <v>12</v>
      </c>
      <c r="G181" s="3">
        <v>7</v>
      </c>
      <c r="H181" s="3">
        <v>0</v>
      </c>
      <c r="I181" s="3">
        <v>2</v>
      </c>
      <c r="J181" s="3">
        <v>1</v>
      </c>
      <c r="K181" s="3">
        <v>0</v>
      </c>
      <c r="L181" s="3">
        <v>7</v>
      </c>
      <c r="M181" s="8">
        <f t="shared" si="14"/>
        <v>0.5714285714285714</v>
      </c>
      <c r="N181" s="8">
        <f t="shared" si="15"/>
        <v>0.33333333333333331</v>
      </c>
      <c r="O181" s="8">
        <f t="shared" si="16"/>
        <v>0</v>
      </c>
      <c r="P181" s="8">
        <f t="shared" si="17"/>
        <v>9.5238095238095233E-2</v>
      </c>
      <c r="Q181" s="8">
        <f t="shared" si="18"/>
        <v>4.7619047619047616E-2</v>
      </c>
      <c r="R181" s="8">
        <f t="shared" si="19"/>
        <v>0</v>
      </c>
      <c r="S181" s="8">
        <f t="shared" si="20"/>
        <v>0.33333333333333331</v>
      </c>
      <c r="T181" s="2" t="s">
        <v>652</v>
      </c>
      <c r="U181" s="2" t="s">
        <v>834</v>
      </c>
      <c r="V181" s="2" t="s">
        <v>573</v>
      </c>
      <c r="W181" s="2" t="s">
        <v>838</v>
      </c>
    </row>
    <row r="182" spans="1:23" hidden="1" x14ac:dyDescent="0.2">
      <c r="A182" s="2" t="s">
        <v>837</v>
      </c>
      <c r="B182" s="2" t="s">
        <v>568</v>
      </c>
      <c r="C182" s="2" t="s">
        <v>649</v>
      </c>
      <c r="D182" s="2" t="s">
        <v>650</v>
      </c>
      <c r="E182" s="3">
        <v>36</v>
      </c>
      <c r="F182" s="3">
        <v>0</v>
      </c>
      <c r="G182" s="3">
        <v>31</v>
      </c>
      <c r="H182" s="3">
        <v>3</v>
      </c>
      <c r="I182" s="3">
        <v>2</v>
      </c>
      <c r="J182" s="3">
        <v>2</v>
      </c>
      <c r="K182" s="3">
        <v>5</v>
      </c>
      <c r="L182" s="3">
        <v>26</v>
      </c>
      <c r="M182" s="8">
        <f t="shared" si="14"/>
        <v>0</v>
      </c>
      <c r="N182" s="8">
        <f t="shared" si="15"/>
        <v>0.86111111111111116</v>
      </c>
      <c r="O182" s="8">
        <f t="shared" si="16"/>
        <v>8.3333333333333329E-2</v>
      </c>
      <c r="P182" s="8">
        <f t="shared" si="17"/>
        <v>5.5555555555555552E-2</v>
      </c>
      <c r="Q182" s="8">
        <f t="shared" si="18"/>
        <v>5.5555555555555552E-2</v>
      </c>
      <c r="R182" s="8">
        <f t="shared" si="19"/>
        <v>0.1388888888888889</v>
      </c>
      <c r="S182" s="8">
        <f t="shared" si="20"/>
        <v>0.72222222222222221</v>
      </c>
      <c r="T182" s="2" t="s">
        <v>652</v>
      </c>
      <c r="U182" s="2" t="s">
        <v>653</v>
      </c>
      <c r="V182" s="2" t="s">
        <v>573</v>
      </c>
      <c r="W182" s="2" t="s">
        <v>838</v>
      </c>
    </row>
    <row r="183" spans="1:23" hidden="1" x14ac:dyDescent="0.2">
      <c r="A183" s="2" t="s">
        <v>837</v>
      </c>
      <c r="B183" s="2" t="s">
        <v>568</v>
      </c>
      <c r="C183" s="2" t="s">
        <v>654</v>
      </c>
      <c r="D183" s="2" t="s">
        <v>655</v>
      </c>
      <c r="E183" s="3">
        <v>38</v>
      </c>
      <c r="F183" s="3">
        <v>1</v>
      </c>
      <c r="G183" s="3">
        <v>32</v>
      </c>
      <c r="H183" s="3">
        <v>4</v>
      </c>
      <c r="I183" s="3">
        <v>1</v>
      </c>
      <c r="J183" s="3">
        <v>3</v>
      </c>
      <c r="K183" s="3">
        <v>18</v>
      </c>
      <c r="L183" s="3">
        <v>11</v>
      </c>
      <c r="M183" s="8">
        <f t="shared" si="14"/>
        <v>2.6315789473684209E-2</v>
      </c>
      <c r="N183" s="8">
        <f t="shared" si="15"/>
        <v>0.84210526315789469</v>
      </c>
      <c r="O183" s="8">
        <f t="shared" si="16"/>
        <v>0.10526315789473684</v>
      </c>
      <c r="P183" s="8">
        <f t="shared" si="17"/>
        <v>2.6315789473684209E-2</v>
      </c>
      <c r="Q183" s="8">
        <f t="shared" si="18"/>
        <v>7.8947368421052627E-2</v>
      </c>
      <c r="R183" s="8">
        <f t="shared" si="19"/>
        <v>0.47368421052631576</v>
      </c>
      <c r="S183" s="8">
        <f t="shared" si="20"/>
        <v>0.28947368421052633</v>
      </c>
      <c r="T183" s="2" t="s">
        <v>656</v>
      </c>
      <c r="U183" s="2" t="s">
        <v>657</v>
      </c>
      <c r="V183" s="2" t="s">
        <v>573</v>
      </c>
      <c r="W183" s="2" t="s">
        <v>838</v>
      </c>
    </row>
    <row r="184" spans="1:23" hidden="1" x14ac:dyDescent="0.2">
      <c r="A184" s="2" t="s">
        <v>837</v>
      </c>
      <c r="B184" s="2" t="s">
        <v>568</v>
      </c>
      <c r="C184" s="2" t="s">
        <v>658</v>
      </c>
      <c r="D184" s="2" t="s">
        <v>659</v>
      </c>
      <c r="E184" s="3">
        <v>22</v>
      </c>
      <c r="F184" s="3">
        <v>0</v>
      </c>
      <c r="G184" s="3">
        <v>17</v>
      </c>
      <c r="H184" s="3">
        <v>4</v>
      </c>
      <c r="I184" s="3">
        <v>1</v>
      </c>
      <c r="J184" s="3">
        <v>3</v>
      </c>
      <c r="K184" s="3">
        <v>2</v>
      </c>
      <c r="L184" s="3">
        <v>14</v>
      </c>
      <c r="M184" s="8">
        <f t="shared" si="14"/>
        <v>0</v>
      </c>
      <c r="N184" s="8">
        <f t="shared" si="15"/>
        <v>0.77272727272727271</v>
      </c>
      <c r="O184" s="8">
        <f t="shared" si="16"/>
        <v>0.18181818181818182</v>
      </c>
      <c r="P184" s="8">
        <f t="shared" si="17"/>
        <v>4.5454545454545456E-2</v>
      </c>
      <c r="Q184" s="8">
        <f t="shared" si="18"/>
        <v>0.13636363636363635</v>
      </c>
      <c r="R184" s="8">
        <f t="shared" si="19"/>
        <v>9.0909090909090912E-2</v>
      </c>
      <c r="S184" s="8">
        <f t="shared" si="20"/>
        <v>0.63636363636363635</v>
      </c>
      <c r="T184" s="2" t="s">
        <v>661</v>
      </c>
      <c r="U184" s="2" t="s">
        <v>662</v>
      </c>
      <c r="V184" s="2" t="s">
        <v>573</v>
      </c>
      <c r="W184" s="2" t="s">
        <v>838</v>
      </c>
    </row>
    <row r="185" spans="1:23" hidden="1" x14ac:dyDescent="0.2">
      <c r="A185" s="2" t="s">
        <v>837</v>
      </c>
      <c r="B185" s="2" t="s">
        <v>568</v>
      </c>
      <c r="C185" s="2" t="s">
        <v>663</v>
      </c>
      <c r="D185" s="2" t="s">
        <v>664</v>
      </c>
      <c r="E185" s="3">
        <v>18</v>
      </c>
      <c r="F185" s="3">
        <v>0</v>
      </c>
      <c r="G185" s="3">
        <v>16</v>
      </c>
      <c r="H185" s="3">
        <v>0</v>
      </c>
      <c r="I185" s="3">
        <v>2</v>
      </c>
      <c r="J185" s="3">
        <v>2</v>
      </c>
      <c r="K185" s="3">
        <v>4</v>
      </c>
      <c r="L185" s="3">
        <v>10</v>
      </c>
      <c r="M185" s="8">
        <f t="shared" si="14"/>
        <v>0</v>
      </c>
      <c r="N185" s="8">
        <f t="shared" si="15"/>
        <v>0.88888888888888884</v>
      </c>
      <c r="O185" s="8">
        <f t="shared" si="16"/>
        <v>0</v>
      </c>
      <c r="P185" s="8">
        <f t="shared" si="17"/>
        <v>0.1111111111111111</v>
      </c>
      <c r="Q185" s="8">
        <f t="shared" si="18"/>
        <v>0.1111111111111111</v>
      </c>
      <c r="R185" s="8">
        <f t="shared" si="19"/>
        <v>0.22222222222222221</v>
      </c>
      <c r="S185" s="8">
        <f t="shared" si="20"/>
        <v>0.55555555555555558</v>
      </c>
      <c r="T185" s="2" t="s">
        <v>665</v>
      </c>
      <c r="U185" s="2" t="s">
        <v>666</v>
      </c>
      <c r="V185" s="2" t="s">
        <v>573</v>
      </c>
      <c r="W185" s="2" t="s">
        <v>838</v>
      </c>
    </row>
    <row r="186" spans="1:23" hidden="1" x14ac:dyDescent="0.2">
      <c r="A186" s="2" t="s">
        <v>837</v>
      </c>
      <c r="B186" s="2" t="s">
        <v>37</v>
      </c>
      <c r="C186" s="2" t="s">
        <v>297</v>
      </c>
      <c r="D186" s="2" t="s">
        <v>687</v>
      </c>
      <c r="E186" s="3">
        <v>157</v>
      </c>
      <c r="F186" s="3">
        <v>33</v>
      </c>
      <c r="G186" s="3">
        <v>109</v>
      </c>
      <c r="H186" s="3">
        <v>11</v>
      </c>
      <c r="I186" s="3">
        <v>4</v>
      </c>
      <c r="J186" s="3">
        <v>13</v>
      </c>
      <c r="K186" s="3">
        <v>46</v>
      </c>
      <c r="L186" s="3">
        <v>40</v>
      </c>
      <c r="M186" s="8">
        <f t="shared" si="14"/>
        <v>0.21019108280254778</v>
      </c>
      <c r="N186" s="8">
        <f t="shared" si="15"/>
        <v>0.69426751592356684</v>
      </c>
      <c r="O186" s="8">
        <f t="shared" si="16"/>
        <v>7.0063694267515922E-2</v>
      </c>
      <c r="P186" s="8">
        <f t="shared" si="17"/>
        <v>2.5477707006369428E-2</v>
      </c>
      <c r="Q186" s="8">
        <f t="shared" si="18"/>
        <v>8.2802547770700632E-2</v>
      </c>
      <c r="R186" s="8">
        <f t="shared" si="19"/>
        <v>0.2929936305732484</v>
      </c>
      <c r="S186" s="8">
        <f t="shared" si="20"/>
        <v>0.25477707006369427</v>
      </c>
      <c r="T186" s="2" t="s">
        <v>690</v>
      </c>
      <c r="U186" s="2" t="s">
        <v>213</v>
      </c>
      <c r="V186" s="2" t="s">
        <v>691</v>
      </c>
      <c r="W186" s="2" t="s">
        <v>838</v>
      </c>
    </row>
    <row r="187" spans="1:23" hidden="1" x14ac:dyDescent="0.2">
      <c r="A187" s="2" t="s">
        <v>837</v>
      </c>
      <c r="B187" s="2" t="s">
        <v>37</v>
      </c>
      <c r="C187" s="2" t="s">
        <v>692</v>
      </c>
      <c r="D187" s="2" t="s">
        <v>687</v>
      </c>
      <c r="E187" s="3">
        <v>232</v>
      </c>
      <c r="F187" s="3">
        <v>53</v>
      </c>
      <c r="G187" s="3">
        <v>159</v>
      </c>
      <c r="H187" s="3">
        <v>16</v>
      </c>
      <c r="I187" s="3">
        <v>4</v>
      </c>
      <c r="J187" s="3">
        <v>16</v>
      </c>
      <c r="K187" s="3">
        <v>54</v>
      </c>
      <c r="L187" s="3">
        <v>56</v>
      </c>
      <c r="M187" s="8">
        <f t="shared" si="14"/>
        <v>0.22844827586206898</v>
      </c>
      <c r="N187" s="8">
        <f t="shared" si="15"/>
        <v>0.68534482758620685</v>
      </c>
      <c r="O187" s="8">
        <f t="shared" si="16"/>
        <v>6.8965517241379309E-2</v>
      </c>
      <c r="P187" s="8">
        <f t="shared" si="17"/>
        <v>1.7241379310344827E-2</v>
      </c>
      <c r="Q187" s="8">
        <f t="shared" si="18"/>
        <v>6.8965517241379309E-2</v>
      </c>
      <c r="R187" s="8">
        <f t="shared" si="19"/>
        <v>0.23275862068965517</v>
      </c>
      <c r="S187" s="8">
        <f t="shared" si="20"/>
        <v>0.2413793103448276</v>
      </c>
      <c r="T187" s="2" t="s">
        <v>690</v>
      </c>
      <c r="U187" s="2" t="s">
        <v>215</v>
      </c>
      <c r="V187" s="2" t="s">
        <v>691</v>
      </c>
      <c r="W187" s="2" t="s">
        <v>838</v>
      </c>
    </row>
    <row r="188" spans="1:23" hidden="1" x14ac:dyDescent="0.2">
      <c r="A188" s="2" t="s">
        <v>837</v>
      </c>
      <c r="B188" s="2" t="s">
        <v>37</v>
      </c>
      <c r="C188" s="2" t="s">
        <v>294</v>
      </c>
      <c r="D188" s="2" t="s">
        <v>687</v>
      </c>
      <c r="E188" s="3">
        <v>123</v>
      </c>
      <c r="F188" s="3">
        <v>13</v>
      </c>
      <c r="G188" s="3">
        <v>93</v>
      </c>
      <c r="H188" s="3">
        <v>11</v>
      </c>
      <c r="I188" s="3">
        <v>6</v>
      </c>
      <c r="J188" s="3">
        <v>13</v>
      </c>
      <c r="K188" s="3">
        <v>33</v>
      </c>
      <c r="L188" s="3">
        <v>41</v>
      </c>
      <c r="M188" s="8">
        <f t="shared" si="14"/>
        <v>0.10569105691056911</v>
      </c>
      <c r="N188" s="8">
        <f t="shared" si="15"/>
        <v>0.75609756097560976</v>
      </c>
      <c r="O188" s="8">
        <f t="shared" si="16"/>
        <v>8.943089430894309E-2</v>
      </c>
      <c r="P188" s="8">
        <f t="shared" si="17"/>
        <v>4.878048780487805E-2</v>
      </c>
      <c r="Q188" s="8">
        <f t="shared" si="18"/>
        <v>0.10569105691056911</v>
      </c>
      <c r="R188" s="8">
        <f t="shared" si="19"/>
        <v>0.26829268292682928</v>
      </c>
      <c r="S188" s="8">
        <f t="shared" si="20"/>
        <v>0.33333333333333331</v>
      </c>
      <c r="T188" s="2" t="s">
        <v>690</v>
      </c>
      <c r="U188" s="2" t="s">
        <v>694</v>
      </c>
      <c r="V188" s="2" t="s">
        <v>691</v>
      </c>
      <c r="W188" s="2" t="s">
        <v>838</v>
      </c>
    </row>
    <row r="189" spans="1:23" hidden="1" x14ac:dyDescent="0.2">
      <c r="A189" s="2" t="s">
        <v>837</v>
      </c>
      <c r="B189" s="2" t="s">
        <v>116</v>
      </c>
      <c r="C189" s="2" t="s">
        <v>534</v>
      </c>
      <c r="D189" s="2" t="s">
        <v>696</v>
      </c>
      <c r="E189" s="3">
        <v>142</v>
      </c>
      <c r="F189" s="3">
        <v>9</v>
      </c>
      <c r="G189" s="3">
        <v>132</v>
      </c>
      <c r="H189" s="3">
        <v>0</v>
      </c>
      <c r="I189" s="3">
        <v>1</v>
      </c>
      <c r="J189" s="3">
        <v>0</v>
      </c>
      <c r="K189" s="3">
        <v>0</v>
      </c>
      <c r="L189" s="3">
        <v>54</v>
      </c>
      <c r="M189" s="8">
        <f t="shared" si="14"/>
        <v>6.3380281690140844E-2</v>
      </c>
      <c r="N189" s="8">
        <f t="shared" si="15"/>
        <v>0.92957746478873238</v>
      </c>
      <c r="O189" s="8">
        <f t="shared" si="16"/>
        <v>0</v>
      </c>
      <c r="P189" s="8">
        <f t="shared" si="17"/>
        <v>7.0422535211267607E-3</v>
      </c>
      <c r="Q189" s="8">
        <f t="shared" si="18"/>
        <v>0</v>
      </c>
      <c r="R189" s="8">
        <f t="shared" si="19"/>
        <v>0</v>
      </c>
      <c r="S189" s="8">
        <f t="shared" si="20"/>
        <v>0.38028169014084506</v>
      </c>
      <c r="T189" s="2" t="s">
        <v>698</v>
      </c>
      <c r="U189" s="2" t="s">
        <v>699</v>
      </c>
      <c r="V189" s="2" t="s">
        <v>698</v>
      </c>
      <c r="W189" s="2" t="s">
        <v>838</v>
      </c>
    </row>
    <row r="190" spans="1:23" hidden="1" x14ac:dyDescent="0.2">
      <c r="A190" s="2" t="s">
        <v>794</v>
      </c>
      <c r="B190" s="2" t="s">
        <v>26</v>
      </c>
      <c r="C190" s="2" t="s">
        <v>27</v>
      </c>
      <c r="D190" s="2" t="s">
        <v>28</v>
      </c>
      <c r="E190" s="3">
        <v>235</v>
      </c>
      <c r="F190" s="3">
        <v>2</v>
      </c>
      <c r="G190" s="3">
        <v>212</v>
      </c>
      <c r="H190" s="3">
        <v>9</v>
      </c>
      <c r="I190" s="3">
        <v>12</v>
      </c>
      <c r="J190" s="3">
        <v>18</v>
      </c>
      <c r="K190" s="3">
        <v>43</v>
      </c>
      <c r="L190" s="3">
        <v>120</v>
      </c>
      <c r="M190" s="8">
        <f t="shared" si="14"/>
        <v>8.5106382978723406E-3</v>
      </c>
      <c r="N190" s="8">
        <f t="shared" si="15"/>
        <v>0.90212765957446805</v>
      </c>
      <c r="O190" s="8">
        <f t="shared" si="16"/>
        <v>3.8297872340425532E-2</v>
      </c>
      <c r="P190" s="8">
        <f t="shared" si="17"/>
        <v>5.106382978723404E-2</v>
      </c>
      <c r="Q190" s="8">
        <f t="shared" si="18"/>
        <v>7.6595744680851063E-2</v>
      </c>
      <c r="R190" s="8">
        <f t="shared" si="19"/>
        <v>0.18297872340425531</v>
      </c>
      <c r="S190" s="8">
        <f t="shared" si="20"/>
        <v>0.51063829787234039</v>
      </c>
      <c r="T190" s="2" t="s">
        <v>32</v>
      </c>
      <c r="U190" s="2" t="s">
        <v>33</v>
      </c>
      <c r="V190" s="2" t="s">
        <v>34</v>
      </c>
      <c r="W190" s="2" t="s">
        <v>795</v>
      </c>
    </row>
    <row r="191" spans="1:23" hidden="1" x14ac:dyDescent="0.2">
      <c r="A191" s="2" t="s">
        <v>794</v>
      </c>
      <c r="B191" s="2" t="s">
        <v>42</v>
      </c>
      <c r="C191" s="2" t="s">
        <v>143</v>
      </c>
      <c r="D191" s="2" t="s">
        <v>44</v>
      </c>
      <c r="E191" s="3">
        <v>21</v>
      </c>
      <c r="F191" s="3">
        <v>4</v>
      </c>
      <c r="G191" s="3">
        <v>14</v>
      </c>
      <c r="H191" s="3">
        <v>3</v>
      </c>
      <c r="I191" s="3">
        <v>0</v>
      </c>
      <c r="J191" s="3">
        <v>3</v>
      </c>
      <c r="K191" s="3">
        <v>6</v>
      </c>
      <c r="L191" s="3">
        <v>1</v>
      </c>
      <c r="M191" s="8">
        <f t="shared" si="14"/>
        <v>0.19047619047619047</v>
      </c>
      <c r="N191" s="8">
        <f t="shared" si="15"/>
        <v>0.66666666666666663</v>
      </c>
      <c r="O191" s="8">
        <f t="shared" si="16"/>
        <v>0.14285714285714285</v>
      </c>
      <c r="P191" s="8">
        <f t="shared" si="17"/>
        <v>0</v>
      </c>
      <c r="Q191" s="8">
        <f t="shared" si="18"/>
        <v>0.14285714285714285</v>
      </c>
      <c r="R191" s="8">
        <f t="shared" si="19"/>
        <v>0.2857142857142857</v>
      </c>
      <c r="S191" s="8">
        <f t="shared" si="20"/>
        <v>4.7619047619047616E-2</v>
      </c>
      <c r="T191" s="2" t="s">
        <v>49</v>
      </c>
      <c r="U191" s="2" t="s">
        <v>796</v>
      </c>
      <c r="V191" s="2" t="s">
        <v>51</v>
      </c>
      <c r="W191" s="2" t="s">
        <v>795</v>
      </c>
    </row>
    <row r="192" spans="1:23" hidden="1" x14ac:dyDescent="0.2">
      <c r="A192" s="2" t="s">
        <v>794</v>
      </c>
      <c r="B192" s="2" t="s">
        <v>42</v>
      </c>
      <c r="C192" s="2" t="s">
        <v>43</v>
      </c>
      <c r="D192" s="2" t="s">
        <v>44</v>
      </c>
      <c r="E192" s="3">
        <v>1702</v>
      </c>
      <c r="F192" s="3">
        <v>12</v>
      </c>
      <c r="G192" s="3">
        <v>1373</v>
      </c>
      <c r="H192" s="3">
        <v>220</v>
      </c>
      <c r="I192" s="3">
        <v>97</v>
      </c>
      <c r="J192" s="3">
        <v>271</v>
      </c>
      <c r="K192" s="3">
        <v>513</v>
      </c>
      <c r="L192" s="3">
        <v>611</v>
      </c>
      <c r="M192" s="8">
        <f t="shared" si="14"/>
        <v>7.0505287896592246E-3</v>
      </c>
      <c r="N192" s="8">
        <f t="shared" si="15"/>
        <v>0.8066980023501763</v>
      </c>
      <c r="O192" s="8">
        <f t="shared" si="16"/>
        <v>0.12925969447708577</v>
      </c>
      <c r="P192" s="8">
        <f t="shared" si="17"/>
        <v>5.699177438307873E-2</v>
      </c>
      <c r="Q192" s="8">
        <f t="shared" si="18"/>
        <v>0.1592244418331375</v>
      </c>
      <c r="R192" s="8">
        <f t="shared" si="19"/>
        <v>0.30141010575793187</v>
      </c>
      <c r="S192" s="8">
        <f t="shared" si="20"/>
        <v>0.35898942420681551</v>
      </c>
      <c r="T192" s="2" t="s">
        <v>49</v>
      </c>
      <c r="U192" s="2" t="s">
        <v>50</v>
      </c>
      <c r="V192" s="2" t="s">
        <v>51</v>
      </c>
      <c r="W192" s="2" t="s">
        <v>795</v>
      </c>
    </row>
    <row r="193" spans="1:23" hidden="1" x14ac:dyDescent="0.2">
      <c r="A193" s="2" t="s">
        <v>794</v>
      </c>
      <c r="B193" s="2" t="s">
        <v>42</v>
      </c>
      <c r="C193" s="2" t="s">
        <v>52</v>
      </c>
      <c r="D193" s="2" t="s">
        <v>44</v>
      </c>
      <c r="E193" s="3">
        <v>137</v>
      </c>
      <c r="F193" s="3">
        <v>0</v>
      </c>
      <c r="G193" s="3">
        <v>118</v>
      </c>
      <c r="H193" s="3">
        <v>9</v>
      </c>
      <c r="I193" s="3">
        <v>10</v>
      </c>
      <c r="J193" s="3">
        <v>17</v>
      </c>
      <c r="K193" s="3">
        <v>55</v>
      </c>
      <c r="L193" s="3">
        <v>43</v>
      </c>
      <c r="M193" s="8">
        <f t="shared" si="14"/>
        <v>0</v>
      </c>
      <c r="N193" s="8">
        <f t="shared" si="15"/>
        <v>0.86131386861313863</v>
      </c>
      <c r="O193" s="8">
        <f t="shared" si="16"/>
        <v>6.569343065693431E-2</v>
      </c>
      <c r="P193" s="8">
        <f t="shared" si="17"/>
        <v>7.2992700729927001E-2</v>
      </c>
      <c r="Q193" s="8">
        <f t="shared" si="18"/>
        <v>0.12408759124087591</v>
      </c>
      <c r="R193" s="8">
        <f t="shared" si="19"/>
        <v>0.40145985401459855</v>
      </c>
      <c r="S193" s="8">
        <f t="shared" si="20"/>
        <v>0.31386861313868614</v>
      </c>
      <c r="T193" s="2" t="s">
        <v>49</v>
      </c>
      <c r="U193" s="2" t="s">
        <v>57</v>
      </c>
      <c r="V193" s="2" t="s">
        <v>51</v>
      </c>
      <c r="W193" s="2" t="s">
        <v>795</v>
      </c>
    </row>
    <row r="194" spans="1:23" hidden="1" x14ac:dyDescent="0.2">
      <c r="A194" s="2" t="s">
        <v>794</v>
      </c>
      <c r="B194" s="2" t="s">
        <v>42</v>
      </c>
      <c r="C194" s="2" t="s">
        <v>61</v>
      </c>
      <c r="D194" s="2" t="s">
        <v>44</v>
      </c>
      <c r="E194" s="3">
        <v>97</v>
      </c>
      <c r="F194" s="3">
        <v>3</v>
      </c>
      <c r="G194" s="3">
        <v>89</v>
      </c>
      <c r="H194" s="3">
        <v>4</v>
      </c>
      <c r="I194" s="3">
        <v>1</v>
      </c>
      <c r="J194" s="3">
        <v>4</v>
      </c>
      <c r="K194" s="3">
        <v>3</v>
      </c>
      <c r="L194" s="3">
        <v>62</v>
      </c>
      <c r="M194" s="8">
        <f t="shared" ref="M194:M257" si="21">F194/$E194</f>
        <v>3.0927835051546393E-2</v>
      </c>
      <c r="N194" s="8">
        <f t="shared" ref="N194:N257" si="22">G194/$E194</f>
        <v>0.91752577319587625</v>
      </c>
      <c r="O194" s="8">
        <f t="shared" ref="O194:O257" si="23">H194/$E194</f>
        <v>4.1237113402061855E-2</v>
      </c>
      <c r="P194" s="8">
        <f t="shared" ref="P194:P257" si="24">I194/$E194</f>
        <v>1.0309278350515464E-2</v>
      </c>
      <c r="Q194" s="8">
        <f t="shared" ref="Q194:Q257" si="25">J194/E194</f>
        <v>4.1237113402061855E-2</v>
      </c>
      <c r="R194" s="8">
        <f t="shared" ref="R194:R257" si="26">K194/E194</f>
        <v>3.0927835051546393E-2</v>
      </c>
      <c r="S194" s="8">
        <f t="shared" ref="S194:S257" si="27">L194/E194</f>
        <v>0.63917525773195871</v>
      </c>
      <c r="T194" s="2" t="s">
        <v>49</v>
      </c>
      <c r="U194" s="2" t="s">
        <v>66</v>
      </c>
      <c r="V194" s="2" t="s">
        <v>51</v>
      </c>
      <c r="W194" s="2" t="s">
        <v>795</v>
      </c>
    </row>
    <row r="195" spans="1:23" hidden="1" x14ac:dyDescent="0.2">
      <c r="A195" s="2" t="s">
        <v>794</v>
      </c>
      <c r="B195" s="2" t="s">
        <v>42</v>
      </c>
      <c r="C195" s="2" t="s">
        <v>67</v>
      </c>
      <c r="D195" s="2" t="s">
        <v>44</v>
      </c>
      <c r="E195" s="3">
        <v>70</v>
      </c>
      <c r="F195" s="3">
        <v>2</v>
      </c>
      <c r="G195" s="3">
        <v>62</v>
      </c>
      <c r="H195" s="3">
        <v>5</v>
      </c>
      <c r="I195" s="3">
        <v>1</v>
      </c>
      <c r="J195" s="3">
        <v>3</v>
      </c>
      <c r="K195" s="3">
        <v>11</v>
      </c>
      <c r="L195" s="3">
        <v>27</v>
      </c>
      <c r="M195" s="8">
        <f t="shared" si="21"/>
        <v>2.8571428571428571E-2</v>
      </c>
      <c r="N195" s="8">
        <f t="shared" si="22"/>
        <v>0.88571428571428568</v>
      </c>
      <c r="O195" s="8">
        <f t="shared" si="23"/>
        <v>7.1428571428571425E-2</v>
      </c>
      <c r="P195" s="8">
        <f t="shared" si="24"/>
        <v>1.4285714285714285E-2</v>
      </c>
      <c r="Q195" s="8">
        <f t="shared" si="25"/>
        <v>4.2857142857142858E-2</v>
      </c>
      <c r="R195" s="8">
        <f t="shared" si="26"/>
        <v>0.15714285714285714</v>
      </c>
      <c r="S195" s="8">
        <f t="shared" si="27"/>
        <v>0.38571428571428573</v>
      </c>
      <c r="T195" s="2" t="s">
        <v>49</v>
      </c>
      <c r="U195" s="2" t="s">
        <v>70</v>
      </c>
      <c r="V195" s="2" t="s">
        <v>51</v>
      </c>
      <c r="W195" s="2" t="s">
        <v>795</v>
      </c>
    </row>
    <row r="196" spans="1:23" hidden="1" x14ac:dyDescent="0.2">
      <c r="A196" s="2" t="s">
        <v>794</v>
      </c>
      <c r="B196" s="2" t="s">
        <v>42</v>
      </c>
      <c r="C196" s="2" t="s">
        <v>71</v>
      </c>
      <c r="D196" s="2" t="s">
        <v>44</v>
      </c>
      <c r="E196" s="3">
        <v>425</v>
      </c>
      <c r="F196" s="3">
        <v>5</v>
      </c>
      <c r="G196" s="3">
        <v>351</v>
      </c>
      <c r="H196" s="3">
        <v>56</v>
      </c>
      <c r="I196" s="3">
        <v>13</v>
      </c>
      <c r="J196" s="3">
        <v>57</v>
      </c>
      <c r="K196" s="3">
        <v>133</v>
      </c>
      <c r="L196" s="3">
        <v>163</v>
      </c>
      <c r="M196" s="8">
        <f t="shared" si="21"/>
        <v>1.1764705882352941E-2</v>
      </c>
      <c r="N196" s="8">
        <f t="shared" si="22"/>
        <v>0.82588235294117651</v>
      </c>
      <c r="O196" s="8">
        <f t="shared" si="23"/>
        <v>0.13176470588235295</v>
      </c>
      <c r="P196" s="8">
        <f t="shared" si="24"/>
        <v>3.0588235294117649E-2</v>
      </c>
      <c r="Q196" s="8">
        <f t="shared" si="25"/>
        <v>0.13411764705882354</v>
      </c>
      <c r="R196" s="8">
        <f t="shared" si="26"/>
        <v>0.31294117647058822</v>
      </c>
      <c r="S196" s="8">
        <f t="shared" si="27"/>
        <v>0.3835294117647059</v>
      </c>
      <c r="T196" s="2" t="s">
        <v>49</v>
      </c>
      <c r="U196" s="2" t="s">
        <v>74</v>
      </c>
      <c r="V196" s="2" t="s">
        <v>51</v>
      </c>
      <c r="W196" s="2" t="s">
        <v>795</v>
      </c>
    </row>
    <row r="197" spans="1:23" hidden="1" x14ac:dyDescent="0.2">
      <c r="A197" s="2" t="s">
        <v>794</v>
      </c>
      <c r="B197" s="2" t="s">
        <v>42</v>
      </c>
      <c r="C197" s="2" t="s">
        <v>75</v>
      </c>
      <c r="D197" s="2" t="s">
        <v>44</v>
      </c>
      <c r="E197" s="3">
        <v>16</v>
      </c>
      <c r="F197" s="3">
        <v>1</v>
      </c>
      <c r="G197" s="3">
        <v>14</v>
      </c>
      <c r="H197" s="3">
        <v>1</v>
      </c>
      <c r="I197" s="3">
        <v>0</v>
      </c>
      <c r="J197" s="3">
        <v>1</v>
      </c>
      <c r="K197" s="3">
        <v>2</v>
      </c>
      <c r="L197" s="3">
        <v>8</v>
      </c>
      <c r="M197" s="8">
        <f t="shared" si="21"/>
        <v>6.25E-2</v>
      </c>
      <c r="N197" s="8">
        <f t="shared" si="22"/>
        <v>0.875</v>
      </c>
      <c r="O197" s="8">
        <f t="shared" si="23"/>
        <v>6.25E-2</v>
      </c>
      <c r="P197" s="8">
        <f t="shared" si="24"/>
        <v>0</v>
      </c>
      <c r="Q197" s="8">
        <f t="shared" si="25"/>
        <v>6.25E-2</v>
      </c>
      <c r="R197" s="8">
        <f t="shared" si="26"/>
        <v>0.125</v>
      </c>
      <c r="S197" s="8">
        <f t="shared" si="27"/>
        <v>0.5</v>
      </c>
      <c r="T197" s="2" t="s">
        <v>49</v>
      </c>
      <c r="U197" s="2" t="s">
        <v>77</v>
      </c>
      <c r="V197" s="2" t="s">
        <v>51</v>
      </c>
      <c r="W197" s="2" t="s">
        <v>795</v>
      </c>
    </row>
    <row r="198" spans="1:23" hidden="1" x14ac:dyDescent="0.2">
      <c r="A198" s="2" t="s">
        <v>794</v>
      </c>
      <c r="B198" s="2" t="s">
        <v>81</v>
      </c>
      <c r="C198" s="2" t="s">
        <v>82</v>
      </c>
      <c r="D198" s="2" t="s">
        <v>83</v>
      </c>
      <c r="E198" s="3">
        <v>168</v>
      </c>
      <c r="F198" s="3">
        <v>9</v>
      </c>
      <c r="G198" s="3">
        <v>146</v>
      </c>
      <c r="H198" s="3">
        <v>9</v>
      </c>
      <c r="I198" s="3">
        <v>4</v>
      </c>
      <c r="J198" s="3">
        <v>10</v>
      </c>
      <c r="K198" s="3">
        <v>65</v>
      </c>
      <c r="L198" s="3">
        <v>52</v>
      </c>
      <c r="M198" s="8">
        <f t="shared" si="21"/>
        <v>5.3571428571428568E-2</v>
      </c>
      <c r="N198" s="8">
        <f t="shared" si="22"/>
        <v>0.86904761904761907</v>
      </c>
      <c r="O198" s="8">
        <f t="shared" si="23"/>
        <v>5.3571428571428568E-2</v>
      </c>
      <c r="P198" s="8">
        <f t="shared" si="24"/>
        <v>2.3809523809523808E-2</v>
      </c>
      <c r="Q198" s="8">
        <f t="shared" si="25"/>
        <v>5.9523809523809521E-2</v>
      </c>
      <c r="R198" s="8">
        <f t="shared" si="26"/>
        <v>0.38690476190476192</v>
      </c>
      <c r="S198" s="8">
        <f t="shared" si="27"/>
        <v>0.30952380952380953</v>
      </c>
      <c r="T198" s="2" t="s">
        <v>86</v>
      </c>
      <c r="U198" s="2" t="s">
        <v>87</v>
      </c>
      <c r="V198" s="2" t="s">
        <v>88</v>
      </c>
      <c r="W198" s="2" t="s">
        <v>795</v>
      </c>
    </row>
    <row r="199" spans="1:23" hidden="1" x14ac:dyDescent="0.2">
      <c r="A199" s="2" t="s">
        <v>794</v>
      </c>
      <c r="B199" s="2" t="s">
        <v>81</v>
      </c>
      <c r="C199" s="2" t="s">
        <v>89</v>
      </c>
      <c r="D199" s="2" t="s">
        <v>83</v>
      </c>
      <c r="E199" s="3">
        <v>307</v>
      </c>
      <c r="F199" s="3">
        <v>1</v>
      </c>
      <c r="G199" s="3">
        <v>268</v>
      </c>
      <c r="H199" s="3">
        <v>30</v>
      </c>
      <c r="I199" s="3">
        <v>8</v>
      </c>
      <c r="J199" s="3">
        <v>36</v>
      </c>
      <c r="K199" s="3">
        <v>93</v>
      </c>
      <c r="L199" s="3">
        <v>105</v>
      </c>
      <c r="M199" s="8">
        <f t="shared" si="21"/>
        <v>3.2573289902280132E-3</v>
      </c>
      <c r="N199" s="8">
        <f t="shared" si="22"/>
        <v>0.87296416938110755</v>
      </c>
      <c r="O199" s="8">
        <f t="shared" si="23"/>
        <v>9.7719869706840393E-2</v>
      </c>
      <c r="P199" s="8">
        <f t="shared" si="24"/>
        <v>2.6058631921824105E-2</v>
      </c>
      <c r="Q199" s="8">
        <f t="shared" si="25"/>
        <v>0.11726384364820847</v>
      </c>
      <c r="R199" s="8">
        <f t="shared" si="26"/>
        <v>0.30293159609120524</v>
      </c>
      <c r="S199" s="8">
        <f t="shared" si="27"/>
        <v>0.34201954397394135</v>
      </c>
      <c r="T199" s="2" t="s">
        <v>86</v>
      </c>
      <c r="U199" s="2" t="s">
        <v>91</v>
      </c>
      <c r="V199" s="2" t="s">
        <v>88</v>
      </c>
      <c r="W199" s="2" t="s">
        <v>795</v>
      </c>
    </row>
    <row r="200" spans="1:23" hidden="1" x14ac:dyDescent="0.2">
      <c r="A200" s="2" t="s">
        <v>794</v>
      </c>
      <c r="B200" s="2" t="s">
        <v>81</v>
      </c>
      <c r="C200" s="2" t="s">
        <v>704</v>
      </c>
      <c r="D200" s="2" t="s">
        <v>83</v>
      </c>
      <c r="E200" s="3">
        <v>52</v>
      </c>
      <c r="F200" s="3">
        <v>1</v>
      </c>
      <c r="G200" s="3">
        <v>49</v>
      </c>
      <c r="H200" s="3">
        <v>1</v>
      </c>
      <c r="I200" s="3">
        <v>1</v>
      </c>
      <c r="J200" s="3">
        <v>0</v>
      </c>
      <c r="K200" s="3">
        <v>4</v>
      </c>
      <c r="L200" s="3">
        <v>35</v>
      </c>
      <c r="M200" s="8">
        <f t="shared" si="21"/>
        <v>1.9230769230769232E-2</v>
      </c>
      <c r="N200" s="8">
        <f t="shared" si="22"/>
        <v>0.94230769230769229</v>
      </c>
      <c r="O200" s="8">
        <f t="shared" si="23"/>
        <v>1.9230769230769232E-2</v>
      </c>
      <c r="P200" s="8">
        <f t="shared" si="24"/>
        <v>1.9230769230769232E-2</v>
      </c>
      <c r="Q200" s="8">
        <f t="shared" si="25"/>
        <v>0</v>
      </c>
      <c r="R200" s="8">
        <f t="shared" si="26"/>
        <v>7.6923076923076927E-2</v>
      </c>
      <c r="S200" s="8">
        <f t="shared" si="27"/>
        <v>0.67307692307692313</v>
      </c>
      <c r="T200" s="2" t="s">
        <v>86</v>
      </c>
      <c r="U200" s="2" t="s">
        <v>121</v>
      </c>
      <c r="V200" s="2" t="s">
        <v>88</v>
      </c>
      <c r="W200" s="2" t="s">
        <v>795</v>
      </c>
    </row>
    <row r="201" spans="1:23" hidden="1" x14ac:dyDescent="0.2">
      <c r="A201" s="2" t="s">
        <v>794</v>
      </c>
      <c r="B201" s="2" t="s">
        <v>81</v>
      </c>
      <c r="C201" s="2" t="s">
        <v>102</v>
      </c>
      <c r="D201" s="2" t="s">
        <v>83</v>
      </c>
      <c r="E201" s="3">
        <v>193</v>
      </c>
      <c r="F201" s="3">
        <v>1</v>
      </c>
      <c r="G201" s="3">
        <v>163</v>
      </c>
      <c r="H201" s="3">
        <v>17</v>
      </c>
      <c r="I201" s="3">
        <v>12</v>
      </c>
      <c r="J201" s="3">
        <v>18</v>
      </c>
      <c r="K201" s="3">
        <v>40</v>
      </c>
      <c r="L201" s="3">
        <v>102</v>
      </c>
      <c r="M201" s="8">
        <f t="shared" si="21"/>
        <v>5.1813471502590676E-3</v>
      </c>
      <c r="N201" s="8">
        <f t="shared" si="22"/>
        <v>0.84455958549222798</v>
      </c>
      <c r="O201" s="8">
        <f t="shared" si="23"/>
        <v>8.8082901554404139E-2</v>
      </c>
      <c r="P201" s="8">
        <f t="shared" si="24"/>
        <v>6.2176165803108807E-2</v>
      </c>
      <c r="Q201" s="8">
        <f t="shared" si="25"/>
        <v>9.3264248704663211E-2</v>
      </c>
      <c r="R201" s="8">
        <f t="shared" si="26"/>
        <v>0.20725388601036268</v>
      </c>
      <c r="S201" s="8">
        <f t="shared" si="27"/>
        <v>0.52849740932642486</v>
      </c>
      <c r="T201" s="2" t="s">
        <v>86</v>
      </c>
      <c r="U201" s="2" t="s">
        <v>105</v>
      </c>
      <c r="V201" s="2" t="s">
        <v>88</v>
      </c>
      <c r="W201" s="2" t="s">
        <v>795</v>
      </c>
    </row>
    <row r="202" spans="1:23" hidden="1" x14ac:dyDescent="0.2">
      <c r="A202" s="2" t="s">
        <v>794</v>
      </c>
      <c r="B202" s="2" t="s">
        <v>81</v>
      </c>
      <c r="C202" s="2" t="s">
        <v>106</v>
      </c>
      <c r="D202" s="2" t="s">
        <v>83</v>
      </c>
      <c r="E202" s="3">
        <v>36</v>
      </c>
      <c r="F202" s="3">
        <v>1</v>
      </c>
      <c r="G202" s="3">
        <v>32</v>
      </c>
      <c r="H202" s="3">
        <v>2</v>
      </c>
      <c r="I202" s="3">
        <v>1</v>
      </c>
      <c r="J202" s="3">
        <v>1</v>
      </c>
      <c r="K202" s="3">
        <v>15</v>
      </c>
      <c r="L202" s="3">
        <v>14</v>
      </c>
      <c r="M202" s="8">
        <f t="shared" si="21"/>
        <v>2.7777777777777776E-2</v>
      </c>
      <c r="N202" s="8">
        <f t="shared" si="22"/>
        <v>0.88888888888888884</v>
      </c>
      <c r="O202" s="8">
        <f t="shared" si="23"/>
        <v>5.5555555555555552E-2</v>
      </c>
      <c r="P202" s="8">
        <f t="shared" si="24"/>
        <v>2.7777777777777776E-2</v>
      </c>
      <c r="Q202" s="8">
        <f t="shared" si="25"/>
        <v>2.7777777777777776E-2</v>
      </c>
      <c r="R202" s="8">
        <f t="shared" si="26"/>
        <v>0.41666666666666669</v>
      </c>
      <c r="S202" s="8">
        <f t="shared" si="27"/>
        <v>0.3888888888888889</v>
      </c>
      <c r="T202" s="2" t="s">
        <v>86</v>
      </c>
      <c r="U202" s="2" t="s">
        <v>107</v>
      </c>
      <c r="V202" s="2" t="s">
        <v>88</v>
      </c>
      <c r="W202" s="2" t="s">
        <v>795</v>
      </c>
    </row>
    <row r="203" spans="1:23" hidden="1" x14ac:dyDescent="0.2">
      <c r="A203" s="2" t="s">
        <v>794</v>
      </c>
      <c r="B203" s="2" t="s">
        <v>81</v>
      </c>
      <c r="C203" s="2" t="s">
        <v>705</v>
      </c>
      <c r="D203" s="2" t="s">
        <v>83</v>
      </c>
      <c r="E203" s="3">
        <v>17</v>
      </c>
      <c r="F203" s="3">
        <v>0</v>
      </c>
      <c r="G203" s="3">
        <v>12</v>
      </c>
      <c r="H203" s="3">
        <v>5</v>
      </c>
      <c r="I203" s="3">
        <v>0</v>
      </c>
      <c r="J203" s="3">
        <v>4</v>
      </c>
      <c r="K203" s="3">
        <v>5</v>
      </c>
      <c r="L203" s="3">
        <v>6</v>
      </c>
      <c r="M203" s="8">
        <f t="shared" si="21"/>
        <v>0</v>
      </c>
      <c r="N203" s="8">
        <f t="shared" si="22"/>
        <v>0.70588235294117652</v>
      </c>
      <c r="O203" s="8">
        <f t="shared" si="23"/>
        <v>0.29411764705882354</v>
      </c>
      <c r="P203" s="8">
        <f t="shared" si="24"/>
        <v>0</v>
      </c>
      <c r="Q203" s="8">
        <f t="shared" si="25"/>
        <v>0.23529411764705882</v>
      </c>
      <c r="R203" s="8">
        <f t="shared" si="26"/>
        <v>0.29411764705882354</v>
      </c>
      <c r="S203" s="8">
        <f t="shared" si="27"/>
        <v>0.35294117647058826</v>
      </c>
      <c r="T203" s="2" t="s">
        <v>86</v>
      </c>
      <c r="U203" s="2" t="s">
        <v>118</v>
      </c>
      <c r="V203" s="2" t="s">
        <v>88</v>
      </c>
      <c r="W203" s="2" t="s">
        <v>795</v>
      </c>
    </row>
    <row r="204" spans="1:23" hidden="1" x14ac:dyDescent="0.2">
      <c r="A204" s="2" t="s">
        <v>794</v>
      </c>
      <c r="B204" s="2" t="s">
        <v>81</v>
      </c>
      <c r="C204" s="2" t="s">
        <v>108</v>
      </c>
      <c r="D204" s="2" t="s">
        <v>83</v>
      </c>
      <c r="E204" s="3">
        <v>52</v>
      </c>
      <c r="F204" s="3">
        <v>5</v>
      </c>
      <c r="G204" s="3">
        <v>46</v>
      </c>
      <c r="H204" s="3">
        <v>1</v>
      </c>
      <c r="I204" s="3">
        <v>0</v>
      </c>
      <c r="J204" s="3">
        <v>1</v>
      </c>
      <c r="K204" s="3">
        <v>7</v>
      </c>
      <c r="L204" s="3">
        <v>26</v>
      </c>
      <c r="M204" s="8">
        <f t="shared" si="21"/>
        <v>9.6153846153846159E-2</v>
      </c>
      <c r="N204" s="8">
        <f t="shared" si="22"/>
        <v>0.88461538461538458</v>
      </c>
      <c r="O204" s="8">
        <f t="shared" si="23"/>
        <v>1.9230769230769232E-2</v>
      </c>
      <c r="P204" s="8">
        <f t="shared" si="24"/>
        <v>0</v>
      </c>
      <c r="Q204" s="8">
        <f t="shared" si="25"/>
        <v>1.9230769230769232E-2</v>
      </c>
      <c r="R204" s="8">
        <f t="shared" si="26"/>
        <v>0.13461538461538461</v>
      </c>
      <c r="S204" s="8">
        <f t="shared" si="27"/>
        <v>0.5</v>
      </c>
      <c r="T204" s="2" t="s">
        <v>86</v>
      </c>
      <c r="U204" s="2" t="s">
        <v>110</v>
      </c>
      <c r="V204" s="2" t="s">
        <v>88</v>
      </c>
      <c r="W204" s="2" t="s">
        <v>795</v>
      </c>
    </row>
    <row r="205" spans="1:23" hidden="1" x14ac:dyDescent="0.2">
      <c r="A205" s="2" t="s">
        <v>794</v>
      </c>
      <c r="B205" s="2" t="s">
        <v>81</v>
      </c>
      <c r="C205" s="2" t="s">
        <v>111</v>
      </c>
      <c r="D205" s="2" t="s">
        <v>83</v>
      </c>
      <c r="E205" s="3">
        <v>19</v>
      </c>
      <c r="F205" s="3">
        <v>0</v>
      </c>
      <c r="G205" s="3">
        <v>16</v>
      </c>
      <c r="H205" s="3">
        <v>2</v>
      </c>
      <c r="I205" s="3">
        <v>1</v>
      </c>
      <c r="J205" s="3">
        <v>2</v>
      </c>
      <c r="K205" s="3">
        <v>2</v>
      </c>
      <c r="L205" s="3">
        <v>10</v>
      </c>
      <c r="M205" s="8">
        <f t="shared" si="21"/>
        <v>0</v>
      </c>
      <c r="N205" s="8">
        <f t="shared" si="22"/>
        <v>0.84210526315789469</v>
      </c>
      <c r="O205" s="8">
        <f t="shared" si="23"/>
        <v>0.10526315789473684</v>
      </c>
      <c r="P205" s="8">
        <f t="shared" si="24"/>
        <v>5.2631578947368418E-2</v>
      </c>
      <c r="Q205" s="8">
        <f t="shared" si="25"/>
        <v>0.10526315789473684</v>
      </c>
      <c r="R205" s="8">
        <f t="shared" si="26"/>
        <v>0.10526315789473684</v>
      </c>
      <c r="S205" s="8">
        <f t="shared" si="27"/>
        <v>0.52631578947368418</v>
      </c>
      <c r="T205" s="2" t="s">
        <v>86</v>
      </c>
      <c r="U205" s="2" t="s">
        <v>114</v>
      </c>
      <c r="V205" s="2" t="s">
        <v>88</v>
      </c>
      <c r="W205" s="2" t="s">
        <v>795</v>
      </c>
    </row>
    <row r="206" spans="1:23" hidden="1" x14ac:dyDescent="0.2">
      <c r="A206" s="2" t="s">
        <v>794</v>
      </c>
      <c r="B206" s="2" t="s">
        <v>81</v>
      </c>
      <c r="C206" s="2" t="s">
        <v>115</v>
      </c>
      <c r="D206" s="2" t="s">
        <v>83</v>
      </c>
      <c r="E206" s="3">
        <v>19</v>
      </c>
      <c r="F206" s="3">
        <v>1</v>
      </c>
      <c r="G206" s="3">
        <v>14</v>
      </c>
      <c r="H206" s="3">
        <v>4</v>
      </c>
      <c r="I206" s="3">
        <v>0</v>
      </c>
      <c r="J206" s="3">
        <v>4</v>
      </c>
      <c r="K206" s="3">
        <v>5</v>
      </c>
      <c r="L206" s="3">
        <v>8</v>
      </c>
      <c r="M206" s="8">
        <f t="shared" si="21"/>
        <v>5.2631578947368418E-2</v>
      </c>
      <c r="N206" s="8">
        <f t="shared" si="22"/>
        <v>0.73684210526315785</v>
      </c>
      <c r="O206" s="8">
        <f t="shared" si="23"/>
        <v>0.21052631578947367</v>
      </c>
      <c r="P206" s="8">
        <f t="shared" si="24"/>
        <v>0</v>
      </c>
      <c r="Q206" s="8">
        <f t="shared" si="25"/>
        <v>0.21052631578947367</v>
      </c>
      <c r="R206" s="8">
        <f t="shared" si="26"/>
        <v>0.26315789473684209</v>
      </c>
      <c r="S206" s="8">
        <f t="shared" si="27"/>
        <v>0.42105263157894735</v>
      </c>
      <c r="T206" s="2" t="s">
        <v>86</v>
      </c>
      <c r="U206" s="2" t="s">
        <v>118</v>
      </c>
      <c r="V206" s="2" t="s">
        <v>88</v>
      </c>
      <c r="W206" s="2" t="s">
        <v>795</v>
      </c>
    </row>
    <row r="207" spans="1:23" hidden="1" x14ac:dyDescent="0.2">
      <c r="A207" s="2" t="s">
        <v>794</v>
      </c>
      <c r="B207" s="2" t="s">
        <v>125</v>
      </c>
      <c r="C207" s="2" t="s">
        <v>126</v>
      </c>
      <c r="D207" s="2" t="s">
        <v>127</v>
      </c>
      <c r="E207" s="3">
        <v>12</v>
      </c>
      <c r="F207" s="3">
        <v>0</v>
      </c>
      <c r="G207" s="3">
        <v>10</v>
      </c>
      <c r="H207" s="3">
        <v>1</v>
      </c>
      <c r="I207" s="3">
        <v>1</v>
      </c>
      <c r="J207" s="3">
        <v>1</v>
      </c>
      <c r="K207" s="3">
        <v>5</v>
      </c>
      <c r="L207" s="3">
        <v>5</v>
      </c>
      <c r="M207" s="8">
        <f t="shared" si="21"/>
        <v>0</v>
      </c>
      <c r="N207" s="8">
        <f t="shared" si="22"/>
        <v>0.83333333333333337</v>
      </c>
      <c r="O207" s="8">
        <f t="shared" si="23"/>
        <v>8.3333333333333329E-2</v>
      </c>
      <c r="P207" s="8">
        <f t="shared" si="24"/>
        <v>8.3333333333333329E-2</v>
      </c>
      <c r="Q207" s="8">
        <f t="shared" si="25"/>
        <v>8.3333333333333329E-2</v>
      </c>
      <c r="R207" s="8">
        <f t="shared" si="26"/>
        <v>0.41666666666666669</v>
      </c>
      <c r="S207" s="8">
        <f t="shared" si="27"/>
        <v>0.41666666666666669</v>
      </c>
      <c r="T207" s="2" t="s">
        <v>129</v>
      </c>
      <c r="U207" s="2" t="s">
        <v>130</v>
      </c>
      <c r="V207" s="2" t="s">
        <v>131</v>
      </c>
      <c r="W207" s="2" t="s">
        <v>795</v>
      </c>
    </row>
    <row r="208" spans="1:23" hidden="1" x14ac:dyDescent="0.2">
      <c r="A208" s="2" t="s">
        <v>794</v>
      </c>
      <c r="B208" s="2" t="s">
        <v>125</v>
      </c>
      <c r="C208" s="2" t="s">
        <v>132</v>
      </c>
      <c r="D208" s="2" t="s">
        <v>127</v>
      </c>
      <c r="E208" s="3">
        <v>1152</v>
      </c>
      <c r="F208" s="3">
        <v>4</v>
      </c>
      <c r="G208" s="3">
        <v>901</v>
      </c>
      <c r="H208" s="3">
        <v>147</v>
      </c>
      <c r="I208" s="3">
        <v>100</v>
      </c>
      <c r="J208" s="3">
        <v>210</v>
      </c>
      <c r="K208" s="3">
        <v>266</v>
      </c>
      <c r="L208" s="3">
        <v>459</v>
      </c>
      <c r="M208" s="8">
        <f t="shared" si="21"/>
        <v>3.472222222222222E-3</v>
      </c>
      <c r="N208" s="8">
        <f t="shared" si="22"/>
        <v>0.78211805555555558</v>
      </c>
      <c r="O208" s="8">
        <f t="shared" si="23"/>
        <v>0.12760416666666666</v>
      </c>
      <c r="P208" s="8">
        <f t="shared" si="24"/>
        <v>8.6805555555555552E-2</v>
      </c>
      <c r="Q208" s="8">
        <f t="shared" si="25"/>
        <v>0.18229166666666666</v>
      </c>
      <c r="R208" s="8">
        <f t="shared" si="26"/>
        <v>0.23090277777777779</v>
      </c>
      <c r="S208" s="8">
        <f t="shared" si="27"/>
        <v>0.3984375</v>
      </c>
      <c r="T208" s="2" t="s">
        <v>129</v>
      </c>
      <c r="U208" s="2" t="s">
        <v>136</v>
      </c>
      <c r="V208" s="2" t="s">
        <v>131</v>
      </c>
      <c r="W208" s="2" t="s">
        <v>795</v>
      </c>
    </row>
    <row r="209" spans="1:23" hidden="1" x14ac:dyDescent="0.2">
      <c r="A209" s="2" t="s">
        <v>794</v>
      </c>
      <c r="B209" s="2" t="s">
        <v>125</v>
      </c>
      <c r="C209" s="2" t="s">
        <v>137</v>
      </c>
      <c r="D209" s="2" t="s">
        <v>127</v>
      </c>
      <c r="E209" s="3">
        <v>353</v>
      </c>
      <c r="F209" s="3">
        <v>2</v>
      </c>
      <c r="G209" s="3">
        <v>320</v>
      </c>
      <c r="H209" s="3">
        <v>18</v>
      </c>
      <c r="I209" s="3">
        <v>13</v>
      </c>
      <c r="J209" s="3">
        <v>27</v>
      </c>
      <c r="K209" s="3">
        <v>129</v>
      </c>
      <c r="L209" s="3">
        <v>130</v>
      </c>
      <c r="M209" s="8">
        <f t="shared" si="21"/>
        <v>5.6657223796033997E-3</v>
      </c>
      <c r="N209" s="8">
        <f t="shared" si="22"/>
        <v>0.90651558073654392</v>
      </c>
      <c r="O209" s="8">
        <f t="shared" si="23"/>
        <v>5.0991501416430593E-2</v>
      </c>
      <c r="P209" s="8">
        <f t="shared" si="24"/>
        <v>3.6827195467422094E-2</v>
      </c>
      <c r="Q209" s="8">
        <f t="shared" si="25"/>
        <v>7.6487252124645896E-2</v>
      </c>
      <c r="R209" s="8">
        <f t="shared" si="26"/>
        <v>0.36543909348441928</v>
      </c>
      <c r="S209" s="8">
        <f t="shared" si="27"/>
        <v>0.36827195467422097</v>
      </c>
      <c r="T209" s="2" t="s">
        <v>129</v>
      </c>
      <c r="U209" s="2" t="s">
        <v>139</v>
      </c>
      <c r="V209" s="2" t="s">
        <v>131</v>
      </c>
      <c r="W209" s="2" t="s">
        <v>795</v>
      </c>
    </row>
    <row r="210" spans="1:23" hidden="1" x14ac:dyDescent="0.2">
      <c r="A210" s="2" t="s">
        <v>794</v>
      </c>
      <c r="B210" s="2" t="s">
        <v>125</v>
      </c>
      <c r="C210" s="2" t="s">
        <v>739</v>
      </c>
      <c r="D210" s="2" t="s">
        <v>127</v>
      </c>
      <c r="E210" s="3">
        <v>12</v>
      </c>
      <c r="F210" s="3">
        <v>2</v>
      </c>
      <c r="G210" s="3">
        <v>8</v>
      </c>
      <c r="H210" s="3">
        <v>1</v>
      </c>
      <c r="I210" s="3">
        <v>1</v>
      </c>
      <c r="J210" s="3">
        <v>2</v>
      </c>
      <c r="K210" s="3">
        <v>4</v>
      </c>
      <c r="L210" s="3">
        <v>2</v>
      </c>
      <c r="M210" s="8">
        <f t="shared" si="21"/>
        <v>0.16666666666666666</v>
      </c>
      <c r="N210" s="8">
        <f t="shared" si="22"/>
        <v>0.66666666666666663</v>
      </c>
      <c r="O210" s="8">
        <f t="shared" si="23"/>
        <v>8.3333333333333329E-2</v>
      </c>
      <c r="P210" s="8">
        <f t="shared" si="24"/>
        <v>8.3333333333333329E-2</v>
      </c>
      <c r="Q210" s="8">
        <f t="shared" si="25"/>
        <v>0.16666666666666666</v>
      </c>
      <c r="R210" s="8">
        <f t="shared" si="26"/>
        <v>0.33333333333333331</v>
      </c>
      <c r="S210" s="8">
        <f t="shared" si="27"/>
        <v>0.16666666666666666</v>
      </c>
      <c r="T210" s="2" t="s">
        <v>129</v>
      </c>
      <c r="U210" s="2" t="s">
        <v>147</v>
      </c>
      <c r="V210" s="2" t="s">
        <v>131</v>
      </c>
      <c r="W210" s="2" t="s">
        <v>795</v>
      </c>
    </row>
    <row r="211" spans="1:23" hidden="1" x14ac:dyDescent="0.2">
      <c r="A211" s="2" t="s">
        <v>794</v>
      </c>
      <c r="B211" s="2" t="s">
        <v>125</v>
      </c>
      <c r="C211" s="2" t="s">
        <v>140</v>
      </c>
      <c r="D211" s="2" t="s">
        <v>127</v>
      </c>
      <c r="E211" s="3">
        <v>321</v>
      </c>
      <c r="F211" s="3">
        <v>0</v>
      </c>
      <c r="G211" s="3">
        <v>252</v>
      </c>
      <c r="H211" s="3">
        <v>53</v>
      </c>
      <c r="I211" s="3">
        <v>16</v>
      </c>
      <c r="J211" s="3">
        <v>53</v>
      </c>
      <c r="K211" s="3">
        <v>86</v>
      </c>
      <c r="L211" s="3">
        <v>124</v>
      </c>
      <c r="M211" s="8">
        <f t="shared" si="21"/>
        <v>0</v>
      </c>
      <c r="N211" s="8">
        <f t="shared" si="22"/>
        <v>0.78504672897196259</v>
      </c>
      <c r="O211" s="8">
        <f t="shared" si="23"/>
        <v>0.16510903426791276</v>
      </c>
      <c r="P211" s="8">
        <f t="shared" si="24"/>
        <v>4.9844236760124609E-2</v>
      </c>
      <c r="Q211" s="8">
        <f t="shared" si="25"/>
        <v>0.16510903426791276</v>
      </c>
      <c r="R211" s="8">
        <f t="shared" si="26"/>
        <v>0.26791277258566976</v>
      </c>
      <c r="S211" s="8">
        <f t="shared" si="27"/>
        <v>0.38629283489096572</v>
      </c>
      <c r="T211" s="2" t="s">
        <v>129</v>
      </c>
      <c r="U211" s="2" t="s">
        <v>141</v>
      </c>
      <c r="V211" s="2" t="s">
        <v>131</v>
      </c>
      <c r="W211" s="2" t="s">
        <v>795</v>
      </c>
    </row>
    <row r="212" spans="1:23" hidden="1" x14ac:dyDescent="0.2">
      <c r="A212" s="2" t="s">
        <v>794</v>
      </c>
      <c r="B212" s="2" t="s">
        <v>125</v>
      </c>
      <c r="C212" s="2" t="s">
        <v>142</v>
      </c>
      <c r="D212" s="2" t="s">
        <v>127</v>
      </c>
      <c r="E212" s="3">
        <v>307</v>
      </c>
      <c r="F212" s="3">
        <v>0</v>
      </c>
      <c r="G212" s="3">
        <v>246</v>
      </c>
      <c r="H212" s="3">
        <v>38</v>
      </c>
      <c r="I212" s="3">
        <v>23</v>
      </c>
      <c r="J212" s="3">
        <v>50</v>
      </c>
      <c r="K212" s="3">
        <v>66</v>
      </c>
      <c r="L212" s="3">
        <v>151</v>
      </c>
      <c r="M212" s="8">
        <f t="shared" si="21"/>
        <v>0</v>
      </c>
      <c r="N212" s="8">
        <f t="shared" si="22"/>
        <v>0.80130293159609123</v>
      </c>
      <c r="O212" s="8">
        <f t="shared" si="23"/>
        <v>0.12377850162866449</v>
      </c>
      <c r="P212" s="8">
        <f t="shared" si="24"/>
        <v>7.4918566775244305E-2</v>
      </c>
      <c r="Q212" s="8">
        <f t="shared" si="25"/>
        <v>0.16286644951140064</v>
      </c>
      <c r="R212" s="8">
        <f t="shared" si="26"/>
        <v>0.21498371335504887</v>
      </c>
      <c r="S212" s="8">
        <f t="shared" si="27"/>
        <v>0.49185667752442996</v>
      </c>
      <c r="T212" s="2" t="s">
        <v>129</v>
      </c>
      <c r="U212" s="2" t="s">
        <v>144</v>
      </c>
      <c r="V212" s="2" t="s">
        <v>131</v>
      </c>
      <c r="W212" s="2" t="s">
        <v>795</v>
      </c>
    </row>
    <row r="213" spans="1:23" hidden="1" x14ac:dyDescent="0.2">
      <c r="A213" s="2" t="s">
        <v>794</v>
      </c>
      <c r="B213" s="2" t="s">
        <v>125</v>
      </c>
      <c r="C213" s="2" t="s">
        <v>145</v>
      </c>
      <c r="D213" s="2" t="s">
        <v>127</v>
      </c>
      <c r="E213" s="3">
        <v>322</v>
      </c>
      <c r="F213" s="3">
        <v>0</v>
      </c>
      <c r="G213" s="3">
        <v>272</v>
      </c>
      <c r="H213" s="3">
        <v>42</v>
      </c>
      <c r="I213" s="3">
        <v>8</v>
      </c>
      <c r="J213" s="3">
        <v>40</v>
      </c>
      <c r="K213" s="3">
        <v>112</v>
      </c>
      <c r="L213" s="3">
        <v>108</v>
      </c>
      <c r="M213" s="8">
        <f t="shared" si="21"/>
        <v>0</v>
      </c>
      <c r="N213" s="8">
        <f t="shared" si="22"/>
        <v>0.84472049689440998</v>
      </c>
      <c r="O213" s="8">
        <f t="shared" si="23"/>
        <v>0.13043478260869565</v>
      </c>
      <c r="P213" s="8">
        <f t="shared" si="24"/>
        <v>2.4844720496894408E-2</v>
      </c>
      <c r="Q213" s="8">
        <f t="shared" si="25"/>
        <v>0.12422360248447205</v>
      </c>
      <c r="R213" s="8">
        <f t="shared" si="26"/>
        <v>0.34782608695652173</v>
      </c>
      <c r="S213" s="8">
        <f t="shared" si="27"/>
        <v>0.33540372670807456</v>
      </c>
      <c r="T213" s="2" t="s">
        <v>129</v>
      </c>
      <c r="U213" s="2" t="s">
        <v>147</v>
      </c>
      <c r="V213" s="2" t="s">
        <v>131</v>
      </c>
      <c r="W213" s="2" t="s">
        <v>795</v>
      </c>
    </row>
    <row r="214" spans="1:23" hidden="1" x14ac:dyDescent="0.2">
      <c r="A214" s="2" t="s">
        <v>794</v>
      </c>
      <c r="B214" s="2" t="s">
        <v>125</v>
      </c>
      <c r="C214" s="2" t="s">
        <v>148</v>
      </c>
      <c r="D214" s="2" t="s">
        <v>127</v>
      </c>
      <c r="E214" s="3">
        <v>46</v>
      </c>
      <c r="F214" s="3">
        <v>6</v>
      </c>
      <c r="G214" s="3">
        <v>38</v>
      </c>
      <c r="H214" s="3">
        <v>1</v>
      </c>
      <c r="I214" s="3">
        <v>1</v>
      </c>
      <c r="J214" s="3">
        <v>1</v>
      </c>
      <c r="K214" s="3">
        <v>6</v>
      </c>
      <c r="L214" s="3">
        <v>23</v>
      </c>
      <c r="M214" s="8">
        <f t="shared" si="21"/>
        <v>0.13043478260869565</v>
      </c>
      <c r="N214" s="8">
        <f t="shared" si="22"/>
        <v>0.82608695652173914</v>
      </c>
      <c r="O214" s="8">
        <f t="shared" si="23"/>
        <v>2.1739130434782608E-2</v>
      </c>
      <c r="P214" s="8">
        <f t="shared" si="24"/>
        <v>2.1739130434782608E-2</v>
      </c>
      <c r="Q214" s="8">
        <f t="shared" si="25"/>
        <v>2.1739130434782608E-2</v>
      </c>
      <c r="R214" s="8">
        <f t="shared" si="26"/>
        <v>0.13043478260869565</v>
      </c>
      <c r="S214" s="8">
        <f t="shared" si="27"/>
        <v>0.5</v>
      </c>
      <c r="T214" s="2" t="s">
        <v>129</v>
      </c>
      <c r="U214" s="2" t="s">
        <v>149</v>
      </c>
      <c r="V214" s="2" t="s">
        <v>131</v>
      </c>
      <c r="W214" s="2" t="s">
        <v>795</v>
      </c>
    </row>
    <row r="215" spans="1:23" hidden="1" x14ac:dyDescent="0.2">
      <c r="A215" s="2" t="s">
        <v>794</v>
      </c>
      <c r="B215" s="2" t="s">
        <v>125</v>
      </c>
      <c r="C215" s="2" t="s">
        <v>150</v>
      </c>
      <c r="D215" s="2" t="s">
        <v>127</v>
      </c>
      <c r="E215" s="3">
        <v>35</v>
      </c>
      <c r="F215" s="3">
        <v>1</v>
      </c>
      <c r="G215" s="3">
        <v>30</v>
      </c>
      <c r="H215" s="3">
        <v>3</v>
      </c>
      <c r="I215" s="3">
        <v>1</v>
      </c>
      <c r="J215" s="3">
        <v>1</v>
      </c>
      <c r="K215" s="3">
        <v>7</v>
      </c>
      <c r="L215" s="3">
        <v>19</v>
      </c>
      <c r="M215" s="8">
        <f t="shared" si="21"/>
        <v>2.8571428571428571E-2</v>
      </c>
      <c r="N215" s="8">
        <f t="shared" si="22"/>
        <v>0.8571428571428571</v>
      </c>
      <c r="O215" s="8">
        <f t="shared" si="23"/>
        <v>8.5714285714285715E-2</v>
      </c>
      <c r="P215" s="8">
        <f t="shared" si="24"/>
        <v>2.8571428571428571E-2</v>
      </c>
      <c r="Q215" s="8">
        <f t="shared" si="25"/>
        <v>2.8571428571428571E-2</v>
      </c>
      <c r="R215" s="8">
        <f t="shared" si="26"/>
        <v>0.2</v>
      </c>
      <c r="S215" s="8">
        <f t="shared" si="27"/>
        <v>0.54285714285714282</v>
      </c>
      <c r="T215" s="2" t="s">
        <v>129</v>
      </c>
      <c r="U215" s="2" t="s">
        <v>152</v>
      </c>
      <c r="V215" s="2" t="s">
        <v>131</v>
      </c>
      <c r="W215" s="2" t="s">
        <v>795</v>
      </c>
    </row>
    <row r="216" spans="1:23" hidden="1" x14ac:dyDescent="0.2">
      <c r="A216" s="2" t="s">
        <v>794</v>
      </c>
      <c r="B216" s="2" t="s">
        <v>125</v>
      </c>
      <c r="C216" s="2" t="s">
        <v>153</v>
      </c>
      <c r="D216" s="2" t="s">
        <v>127</v>
      </c>
      <c r="E216" s="3">
        <v>131</v>
      </c>
      <c r="F216" s="3">
        <v>0</v>
      </c>
      <c r="G216" s="3">
        <v>109</v>
      </c>
      <c r="H216" s="3">
        <v>14</v>
      </c>
      <c r="I216" s="3">
        <v>8</v>
      </c>
      <c r="J216" s="3">
        <v>16</v>
      </c>
      <c r="K216" s="3">
        <v>28</v>
      </c>
      <c r="L216" s="3">
        <v>67</v>
      </c>
      <c r="M216" s="8">
        <f t="shared" si="21"/>
        <v>0</v>
      </c>
      <c r="N216" s="8">
        <f t="shared" si="22"/>
        <v>0.83206106870229013</v>
      </c>
      <c r="O216" s="8">
        <f t="shared" si="23"/>
        <v>0.10687022900763359</v>
      </c>
      <c r="P216" s="8">
        <f t="shared" si="24"/>
        <v>6.1068702290076333E-2</v>
      </c>
      <c r="Q216" s="8">
        <f t="shared" si="25"/>
        <v>0.12213740458015267</v>
      </c>
      <c r="R216" s="8">
        <f t="shared" si="26"/>
        <v>0.21374045801526717</v>
      </c>
      <c r="S216" s="8">
        <f t="shared" si="27"/>
        <v>0.51145038167938928</v>
      </c>
      <c r="T216" s="2" t="s">
        <v>129</v>
      </c>
      <c r="U216" s="2" t="s">
        <v>156</v>
      </c>
      <c r="V216" s="2" t="s">
        <v>131</v>
      </c>
      <c r="W216" s="2" t="s">
        <v>795</v>
      </c>
    </row>
    <row r="217" spans="1:23" hidden="1" x14ac:dyDescent="0.2">
      <c r="A217" s="2" t="s">
        <v>794</v>
      </c>
      <c r="B217" s="2" t="s">
        <v>125</v>
      </c>
      <c r="C217" s="2" t="s">
        <v>157</v>
      </c>
      <c r="D217" s="2" t="s">
        <v>127</v>
      </c>
      <c r="E217" s="3">
        <v>621</v>
      </c>
      <c r="F217" s="3">
        <v>19</v>
      </c>
      <c r="G217" s="3">
        <v>485</v>
      </c>
      <c r="H217" s="3">
        <v>88</v>
      </c>
      <c r="I217" s="3">
        <v>29</v>
      </c>
      <c r="J217" s="3">
        <v>93</v>
      </c>
      <c r="K217" s="3">
        <v>109</v>
      </c>
      <c r="L217" s="3">
        <v>306</v>
      </c>
      <c r="M217" s="8">
        <f t="shared" si="21"/>
        <v>3.0595813204508857E-2</v>
      </c>
      <c r="N217" s="8">
        <f t="shared" si="22"/>
        <v>0.78099838969404189</v>
      </c>
      <c r="O217" s="8">
        <f t="shared" si="23"/>
        <v>0.14170692431561996</v>
      </c>
      <c r="P217" s="8">
        <f t="shared" si="24"/>
        <v>4.6698872785829307E-2</v>
      </c>
      <c r="Q217" s="8">
        <f t="shared" si="25"/>
        <v>0.14975845410628019</v>
      </c>
      <c r="R217" s="8">
        <f t="shared" si="26"/>
        <v>0.17552334943639292</v>
      </c>
      <c r="S217" s="8">
        <f t="shared" si="27"/>
        <v>0.49275362318840582</v>
      </c>
      <c r="T217" s="2" t="s">
        <v>129</v>
      </c>
      <c r="U217" s="2" t="s">
        <v>158</v>
      </c>
      <c r="V217" s="2" t="s">
        <v>131</v>
      </c>
      <c r="W217" s="2" t="s">
        <v>795</v>
      </c>
    </row>
    <row r="218" spans="1:23" hidden="1" x14ac:dyDescent="0.2">
      <c r="A218" s="2" t="s">
        <v>794</v>
      </c>
      <c r="B218" s="2" t="s">
        <v>125</v>
      </c>
      <c r="C218" s="2" t="s">
        <v>159</v>
      </c>
      <c r="D218" s="2" t="s">
        <v>127</v>
      </c>
      <c r="E218" s="3">
        <v>94</v>
      </c>
      <c r="F218" s="3">
        <v>1</v>
      </c>
      <c r="G218" s="3">
        <v>85</v>
      </c>
      <c r="H218" s="3">
        <v>6</v>
      </c>
      <c r="I218" s="3">
        <v>2</v>
      </c>
      <c r="J218" s="3">
        <v>7</v>
      </c>
      <c r="K218" s="3">
        <v>17</v>
      </c>
      <c r="L218" s="3">
        <v>51</v>
      </c>
      <c r="M218" s="8">
        <f t="shared" si="21"/>
        <v>1.0638297872340425E-2</v>
      </c>
      <c r="N218" s="8">
        <f t="shared" si="22"/>
        <v>0.9042553191489362</v>
      </c>
      <c r="O218" s="8">
        <f t="shared" si="23"/>
        <v>6.3829787234042548E-2</v>
      </c>
      <c r="P218" s="8">
        <f t="shared" si="24"/>
        <v>2.1276595744680851E-2</v>
      </c>
      <c r="Q218" s="8">
        <f t="shared" si="25"/>
        <v>7.4468085106382975E-2</v>
      </c>
      <c r="R218" s="8">
        <f t="shared" si="26"/>
        <v>0.18085106382978725</v>
      </c>
      <c r="S218" s="8">
        <f t="shared" si="27"/>
        <v>0.54255319148936165</v>
      </c>
      <c r="T218" s="2" t="s">
        <v>129</v>
      </c>
      <c r="U218" s="2" t="s">
        <v>161</v>
      </c>
      <c r="V218" s="2" t="s">
        <v>131</v>
      </c>
      <c r="W218" s="2" t="s">
        <v>795</v>
      </c>
    </row>
    <row r="219" spans="1:23" hidden="1" x14ac:dyDescent="0.2">
      <c r="A219" s="2" t="s">
        <v>794</v>
      </c>
      <c r="B219" s="2" t="s">
        <v>125</v>
      </c>
      <c r="C219" s="2" t="s">
        <v>162</v>
      </c>
      <c r="D219" s="2" t="s">
        <v>127</v>
      </c>
      <c r="E219" s="3">
        <v>22</v>
      </c>
      <c r="F219" s="3">
        <v>0</v>
      </c>
      <c r="G219" s="3">
        <v>20</v>
      </c>
      <c r="H219" s="3">
        <v>2</v>
      </c>
      <c r="I219" s="3">
        <v>0</v>
      </c>
      <c r="J219" s="3">
        <v>1</v>
      </c>
      <c r="K219" s="3">
        <v>8</v>
      </c>
      <c r="L219" s="3">
        <v>11</v>
      </c>
      <c r="M219" s="8">
        <f t="shared" si="21"/>
        <v>0</v>
      </c>
      <c r="N219" s="8">
        <f t="shared" si="22"/>
        <v>0.90909090909090906</v>
      </c>
      <c r="O219" s="8">
        <f t="shared" si="23"/>
        <v>9.0909090909090912E-2</v>
      </c>
      <c r="P219" s="8">
        <f t="shared" si="24"/>
        <v>0</v>
      </c>
      <c r="Q219" s="8">
        <f t="shared" si="25"/>
        <v>4.5454545454545456E-2</v>
      </c>
      <c r="R219" s="8">
        <f t="shared" si="26"/>
        <v>0.36363636363636365</v>
      </c>
      <c r="S219" s="8">
        <f t="shared" si="27"/>
        <v>0.5</v>
      </c>
      <c r="T219" s="2" t="s">
        <v>129</v>
      </c>
      <c r="U219" s="2" t="s">
        <v>164</v>
      </c>
      <c r="V219" s="2" t="s">
        <v>131</v>
      </c>
      <c r="W219" s="2" t="s">
        <v>795</v>
      </c>
    </row>
    <row r="220" spans="1:23" hidden="1" x14ac:dyDescent="0.2">
      <c r="A220" s="2" t="s">
        <v>794</v>
      </c>
      <c r="B220" s="2" t="s">
        <v>125</v>
      </c>
      <c r="C220" s="2" t="s">
        <v>165</v>
      </c>
      <c r="D220" s="2" t="s">
        <v>127</v>
      </c>
      <c r="E220" s="3">
        <v>35</v>
      </c>
      <c r="F220" s="3">
        <v>0</v>
      </c>
      <c r="G220" s="3">
        <v>30</v>
      </c>
      <c r="H220" s="3">
        <v>5</v>
      </c>
      <c r="I220" s="3">
        <v>0</v>
      </c>
      <c r="J220" s="3">
        <v>4</v>
      </c>
      <c r="K220" s="3">
        <v>6</v>
      </c>
      <c r="L220" s="3">
        <v>17</v>
      </c>
      <c r="M220" s="8">
        <f t="shared" si="21"/>
        <v>0</v>
      </c>
      <c r="N220" s="8">
        <f t="shared" si="22"/>
        <v>0.8571428571428571</v>
      </c>
      <c r="O220" s="8">
        <f t="shared" si="23"/>
        <v>0.14285714285714285</v>
      </c>
      <c r="P220" s="8">
        <f t="shared" si="24"/>
        <v>0</v>
      </c>
      <c r="Q220" s="8">
        <f t="shared" si="25"/>
        <v>0.11428571428571428</v>
      </c>
      <c r="R220" s="8">
        <f t="shared" si="26"/>
        <v>0.17142857142857143</v>
      </c>
      <c r="S220" s="8">
        <f t="shared" si="27"/>
        <v>0.48571428571428571</v>
      </c>
      <c r="T220" s="2" t="s">
        <v>129</v>
      </c>
      <c r="U220" s="2" t="s">
        <v>168</v>
      </c>
      <c r="V220" s="2" t="s">
        <v>131</v>
      </c>
      <c r="W220" s="2" t="s">
        <v>795</v>
      </c>
    </row>
    <row r="221" spans="1:23" hidden="1" x14ac:dyDescent="0.2">
      <c r="A221" s="2" t="s">
        <v>794</v>
      </c>
      <c r="B221" s="2" t="s">
        <v>125</v>
      </c>
      <c r="C221" s="2" t="s">
        <v>169</v>
      </c>
      <c r="D221" s="2" t="s">
        <v>127</v>
      </c>
      <c r="E221" s="3">
        <v>24</v>
      </c>
      <c r="F221" s="3">
        <v>0</v>
      </c>
      <c r="G221" s="3">
        <v>21</v>
      </c>
      <c r="H221" s="3">
        <v>3</v>
      </c>
      <c r="I221" s="3">
        <v>0</v>
      </c>
      <c r="J221" s="3">
        <v>3</v>
      </c>
      <c r="K221" s="3">
        <v>4</v>
      </c>
      <c r="L221" s="3">
        <v>12</v>
      </c>
      <c r="M221" s="8">
        <f t="shared" si="21"/>
        <v>0</v>
      </c>
      <c r="N221" s="8">
        <f t="shared" si="22"/>
        <v>0.875</v>
      </c>
      <c r="O221" s="8">
        <f t="shared" si="23"/>
        <v>0.125</v>
      </c>
      <c r="P221" s="8">
        <f t="shared" si="24"/>
        <v>0</v>
      </c>
      <c r="Q221" s="8">
        <f t="shared" si="25"/>
        <v>0.125</v>
      </c>
      <c r="R221" s="8">
        <f t="shared" si="26"/>
        <v>0.16666666666666666</v>
      </c>
      <c r="S221" s="8">
        <f t="shared" si="27"/>
        <v>0.5</v>
      </c>
      <c r="T221" s="2" t="s">
        <v>129</v>
      </c>
      <c r="U221" s="2" t="s">
        <v>171</v>
      </c>
      <c r="V221" s="2" t="s">
        <v>131</v>
      </c>
      <c r="W221" s="2" t="s">
        <v>795</v>
      </c>
    </row>
    <row r="222" spans="1:23" hidden="1" x14ac:dyDescent="0.2">
      <c r="A222" s="2" t="s">
        <v>794</v>
      </c>
      <c r="B222" s="2" t="s">
        <v>125</v>
      </c>
      <c r="C222" s="2" t="s">
        <v>172</v>
      </c>
      <c r="D222" s="2" t="s">
        <v>127</v>
      </c>
      <c r="E222" s="3">
        <v>37</v>
      </c>
      <c r="F222" s="3">
        <v>0</v>
      </c>
      <c r="G222" s="3">
        <v>34</v>
      </c>
      <c r="H222" s="3">
        <v>3</v>
      </c>
      <c r="I222" s="3">
        <v>0</v>
      </c>
      <c r="J222" s="3">
        <v>3</v>
      </c>
      <c r="K222" s="3">
        <v>11</v>
      </c>
      <c r="L222" s="3">
        <v>16</v>
      </c>
      <c r="M222" s="8">
        <f t="shared" si="21"/>
        <v>0</v>
      </c>
      <c r="N222" s="8">
        <f t="shared" si="22"/>
        <v>0.91891891891891897</v>
      </c>
      <c r="O222" s="8">
        <f t="shared" si="23"/>
        <v>8.1081081081081086E-2</v>
      </c>
      <c r="P222" s="8">
        <f t="shared" si="24"/>
        <v>0</v>
      </c>
      <c r="Q222" s="8">
        <f t="shared" si="25"/>
        <v>8.1081081081081086E-2</v>
      </c>
      <c r="R222" s="8">
        <f t="shared" si="26"/>
        <v>0.29729729729729731</v>
      </c>
      <c r="S222" s="8">
        <f t="shared" si="27"/>
        <v>0.43243243243243246</v>
      </c>
      <c r="T222" s="2" t="s">
        <v>129</v>
      </c>
      <c r="U222" s="2" t="s">
        <v>175</v>
      </c>
      <c r="V222" s="2" t="s">
        <v>131</v>
      </c>
      <c r="W222" s="2" t="s">
        <v>795</v>
      </c>
    </row>
    <row r="223" spans="1:23" hidden="1" x14ac:dyDescent="0.2">
      <c r="A223" s="2" t="s">
        <v>794</v>
      </c>
      <c r="B223" s="2" t="s">
        <v>125</v>
      </c>
      <c r="C223" s="2" t="s">
        <v>176</v>
      </c>
      <c r="D223" s="2" t="s">
        <v>127</v>
      </c>
      <c r="E223" s="3">
        <v>43</v>
      </c>
      <c r="F223" s="3">
        <v>2</v>
      </c>
      <c r="G223" s="3">
        <v>31</v>
      </c>
      <c r="H223" s="3">
        <v>5</v>
      </c>
      <c r="I223" s="3">
        <v>5</v>
      </c>
      <c r="J223" s="3">
        <v>7</v>
      </c>
      <c r="K223" s="3">
        <v>5</v>
      </c>
      <c r="L223" s="3">
        <v>22</v>
      </c>
      <c r="M223" s="8">
        <f t="shared" si="21"/>
        <v>4.6511627906976744E-2</v>
      </c>
      <c r="N223" s="8">
        <f t="shared" si="22"/>
        <v>0.72093023255813948</v>
      </c>
      <c r="O223" s="8">
        <f t="shared" si="23"/>
        <v>0.11627906976744186</v>
      </c>
      <c r="P223" s="8">
        <f t="shared" si="24"/>
        <v>0.11627906976744186</v>
      </c>
      <c r="Q223" s="8">
        <f t="shared" si="25"/>
        <v>0.16279069767441862</v>
      </c>
      <c r="R223" s="8">
        <f t="shared" si="26"/>
        <v>0.11627906976744186</v>
      </c>
      <c r="S223" s="8">
        <f t="shared" si="27"/>
        <v>0.51162790697674421</v>
      </c>
      <c r="T223" s="2" t="s">
        <v>129</v>
      </c>
      <c r="U223" s="2" t="s">
        <v>178</v>
      </c>
      <c r="V223" s="2" t="s">
        <v>131</v>
      </c>
      <c r="W223" s="2" t="s">
        <v>795</v>
      </c>
    </row>
    <row r="224" spans="1:23" hidden="1" x14ac:dyDescent="0.2">
      <c r="A224" s="2" t="s">
        <v>794</v>
      </c>
      <c r="B224" s="2" t="s">
        <v>125</v>
      </c>
      <c r="C224" s="2" t="s">
        <v>179</v>
      </c>
      <c r="D224" s="2" t="s">
        <v>127</v>
      </c>
      <c r="E224" s="3">
        <v>51</v>
      </c>
      <c r="F224" s="3">
        <v>3</v>
      </c>
      <c r="G224" s="3">
        <v>37</v>
      </c>
      <c r="H224" s="3">
        <v>6</v>
      </c>
      <c r="I224" s="3">
        <v>5</v>
      </c>
      <c r="J224" s="3">
        <v>7</v>
      </c>
      <c r="K224" s="3">
        <v>6</v>
      </c>
      <c r="L224" s="3">
        <v>29</v>
      </c>
      <c r="M224" s="8">
        <f t="shared" si="21"/>
        <v>5.8823529411764705E-2</v>
      </c>
      <c r="N224" s="8">
        <f t="shared" si="22"/>
        <v>0.72549019607843135</v>
      </c>
      <c r="O224" s="8">
        <f t="shared" si="23"/>
        <v>0.11764705882352941</v>
      </c>
      <c r="P224" s="8">
        <f t="shared" si="24"/>
        <v>9.8039215686274508E-2</v>
      </c>
      <c r="Q224" s="8">
        <f t="shared" si="25"/>
        <v>0.13725490196078433</v>
      </c>
      <c r="R224" s="8">
        <f t="shared" si="26"/>
        <v>0.11764705882352941</v>
      </c>
      <c r="S224" s="8">
        <f t="shared" si="27"/>
        <v>0.56862745098039214</v>
      </c>
      <c r="T224" s="2" t="s">
        <v>129</v>
      </c>
      <c r="U224" s="2" t="s">
        <v>181</v>
      </c>
      <c r="V224" s="2" t="s">
        <v>131</v>
      </c>
      <c r="W224" s="2" t="s">
        <v>795</v>
      </c>
    </row>
    <row r="225" spans="1:23" hidden="1" x14ac:dyDescent="0.2">
      <c r="A225" s="2" t="s">
        <v>794</v>
      </c>
      <c r="B225" s="2" t="s">
        <v>125</v>
      </c>
      <c r="C225" s="2" t="s">
        <v>182</v>
      </c>
      <c r="D225" s="2" t="s">
        <v>127</v>
      </c>
      <c r="E225" s="3">
        <v>57</v>
      </c>
      <c r="F225" s="3">
        <v>1</v>
      </c>
      <c r="G225" s="3">
        <v>41</v>
      </c>
      <c r="H225" s="3">
        <v>5</v>
      </c>
      <c r="I225" s="3">
        <v>10</v>
      </c>
      <c r="J225" s="3">
        <v>13</v>
      </c>
      <c r="K225" s="3">
        <v>8</v>
      </c>
      <c r="L225" s="3">
        <v>32</v>
      </c>
      <c r="M225" s="8">
        <f t="shared" si="21"/>
        <v>1.7543859649122806E-2</v>
      </c>
      <c r="N225" s="8">
        <f t="shared" si="22"/>
        <v>0.7192982456140351</v>
      </c>
      <c r="O225" s="8">
        <f t="shared" si="23"/>
        <v>8.771929824561403E-2</v>
      </c>
      <c r="P225" s="8">
        <f t="shared" si="24"/>
        <v>0.17543859649122806</v>
      </c>
      <c r="Q225" s="8">
        <f t="shared" si="25"/>
        <v>0.22807017543859648</v>
      </c>
      <c r="R225" s="8">
        <f t="shared" si="26"/>
        <v>0.14035087719298245</v>
      </c>
      <c r="S225" s="8">
        <f t="shared" si="27"/>
        <v>0.56140350877192979</v>
      </c>
      <c r="T225" s="2" t="s">
        <v>129</v>
      </c>
      <c r="U225" s="2" t="s">
        <v>183</v>
      </c>
      <c r="V225" s="2" t="s">
        <v>131</v>
      </c>
      <c r="W225" s="2" t="s">
        <v>795</v>
      </c>
    </row>
    <row r="226" spans="1:23" hidden="1" x14ac:dyDescent="0.2">
      <c r="A226" s="2" t="s">
        <v>794</v>
      </c>
      <c r="B226" s="2" t="s">
        <v>125</v>
      </c>
      <c r="C226" s="2" t="s">
        <v>184</v>
      </c>
      <c r="D226" s="2" t="s">
        <v>127</v>
      </c>
      <c r="E226" s="3">
        <v>3</v>
      </c>
      <c r="F226" s="3">
        <v>0</v>
      </c>
      <c r="G226" s="3">
        <v>3</v>
      </c>
      <c r="H226" s="3">
        <v>0</v>
      </c>
      <c r="I226" s="3">
        <v>0</v>
      </c>
      <c r="J226" s="3">
        <v>0</v>
      </c>
      <c r="K226" s="3">
        <v>1</v>
      </c>
      <c r="L226" s="3">
        <v>1</v>
      </c>
      <c r="M226" s="8">
        <f t="shared" si="21"/>
        <v>0</v>
      </c>
      <c r="N226" s="8">
        <f t="shared" si="22"/>
        <v>1</v>
      </c>
      <c r="O226" s="8">
        <f t="shared" si="23"/>
        <v>0</v>
      </c>
      <c r="P226" s="8">
        <f t="shared" si="24"/>
        <v>0</v>
      </c>
      <c r="Q226" s="8">
        <f t="shared" si="25"/>
        <v>0</v>
      </c>
      <c r="R226" s="8">
        <f t="shared" si="26"/>
        <v>0.33333333333333331</v>
      </c>
      <c r="S226" s="8">
        <f t="shared" si="27"/>
        <v>0.33333333333333331</v>
      </c>
      <c r="T226" s="2" t="s">
        <v>129</v>
      </c>
      <c r="U226" s="2" t="s">
        <v>185</v>
      </c>
      <c r="V226" s="2" t="s">
        <v>131</v>
      </c>
      <c r="W226" s="2" t="s">
        <v>795</v>
      </c>
    </row>
    <row r="227" spans="1:23" hidden="1" x14ac:dyDescent="0.2">
      <c r="A227" s="2" t="s">
        <v>794</v>
      </c>
      <c r="B227" s="2" t="s">
        <v>196</v>
      </c>
      <c r="C227" s="2" t="s">
        <v>197</v>
      </c>
      <c r="D227" s="2" t="s">
        <v>198</v>
      </c>
      <c r="E227" s="3">
        <v>649</v>
      </c>
      <c r="F227" s="3">
        <v>27</v>
      </c>
      <c r="G227" s="3">
        <v>515</v>
      </c>
      <c r="H227" s="3">
        <v>86</v>
      </c>
      <c r="I227" s="3">
        <v>21</v>
      </c>
      <c r="J227" s="3">
        <v>89</v>
      </c>
      <c r="K227" s="3">
        <v>170</v>
      </c>
      <c r="L227" s="3">
        <v>259</v>
      </c>
      <c r="M227" s="8">
        <f t="shared" si="21"/>
        <v>4.1602465331278891E-2</v>
      </c>
      <c r="N227" s="8">
        <f t="shared" si="22"/>
        <v>0.7935285053929122</v>
      </c>
      <c r="O227" s="8">
        <f t="shared" si="23"/>
        <v>0.13251155624036981</v>
      </c>
      <c r="P227" s="8">
        <f t="shared" si="24"/>
        <v>3.2357473035439135E-2</v>
      </c>
      <c r="Q227" s="8">
        <f t="shared" si="25"/>
        <v>0.13713405238828968</v>
      </c>
      <c r="R227" s="8">
        <f t="shared" si="26"/>
        <v>0.26194144838212635</v>
      </c>
      <c r="S227" s="8">
        <f t="shared" si="27"/>
        <v>0.39907550077041604</v>
      </c>
      <c r="T227" s="2" t="s">
        <v>803</v>
      </c>
      <c r="U227" s="2" t="s">
        <v>202</v>
      </c>
      <c r="V227" s="2" t="s">
        <v>804</v>
      </c>
      <c r="W227" s="2" t="s">
        <v>795</v>
      </c>
    </row>
    <row r="228" spans="1:23" hidden="1" x14ac:dyDescent="0.2">
      <c r="A228" s="2" t="s">
        <v>794</v>
      </c>
      <c r="B228" s="2" t="s">
        <v>196</v>
      </c>
      <c r="C228" s="2" t="s">
        <v>204</v>
      </c>
      <c r="D228" s="2" t="s">
        <v>198</v>
      </c>
      <c r="E228" s="3">
        <v>500</v>
      </c>
      <c r="F228" s="3">
        <v>8</v>
      </c>
      <c r="G228" s="3">
        <v>278</v>
      </c>
      <c r="H228" s="3">
        <v>49</v>
      </c>
      <c r="I228" s="3">
        <v>165</v>
      </c>
      <c r="J228" s="3">
        <v>189</v>
      </c>
      <c r="K228" s="3">
        <v>62</v>
      </c>
      <c r="L228" s="3">
        <v>193</v>
      </c>
      <c r="M228" s="8">
        <f t="shared" si="21"/>
        <v>1.6E-2</v>
      </c>
      <c r="N228" s="8">
        <f t="shared" si="22"/>
        <v>0.55600000000000005</v>
      </c>
      <c r="O228" s="8">
        <f t="shared" si="23"/>
        <v>9.8000000000000004E-2</v>
      </c>
      <c r="P228" s="8">
        <f t="shared" si="24"/>
        <v>0.33</v>
      </c>
      <c r="Q228" s="8">
        <f t="shared" si="25"/>
        <v>0.378</v>
      </c>
      <c r="R228" s="8">
        <f t="shared" si="26"/>
        <v>0.124</v>
      </c>
      <c r="S228" s="8">
        <f t="shared" si="27"/>
        <v>0.38600000000000001</v>
      </c>
      <c r="T228" s="2" t="s">
        <v>803</v>
      </c>
      <c r="U228" s="2" t="s">
        <v>207</v>
      </c>
      <c r="V228" s="2" t="s">
        <v>804</v>
      </c>
      <c r="W228" s="2" t="s">
        <v>795</v>
      </c>
    </row>
    <row r="229" spans="1:23" hidden="1" x14ac:dyDescent="0.2">
      <c r="A229" s="2" t="s">
        <v>794</v>
      </c>
      <c r="B229" s="2" t="s">
        <v>196</v>
      </c>
      <c r="C229" s="2" t="s">
        <v>208</v>
      </c>
      <c r="D229" s="2" t="s">
        <v>198</v>
      </c>
      <c r="E229" s="3">
        <v>334</v>
      </c>
      <c r="F229" s="3">
        <v>11</v>
      </c>
      <c r="G229" s="3">
        <v>286</v>
      </c>
      <c r="H229" s="3">
        <v>29</v>
      </c>
      <c r="I229" s="3">
        <v>8</v>
      </c>
      <c r="J229" s="3">
        <v>33</v>
      </c>
      <c r="K229" s="3">
        <v>125</v>
      </c>
      <c r="L229" s="3">
        <v>116</v>
      </c>
      <c r="M229" s="8">
        <f t="shared" si="21"/>
        <v>3.2934131736526949E-2</v>
      </c>
      <c r="N229" s="8">
        <f t="shared" si="22"/>
        <v>0.85628742514970058</v>
      </c>
      <c r="O229" s="8">
        <f t="shared" si="23"/>
        <v>8.6826347305389226E-2</v>
      </c>
      <c r="P229" s="8">
        <f t="shared" si="24"/>
        <v>2.3952095808383235E-2</v>
      </c>
      <c r="Q229" s="8">
        <f t="shared" si="25"/>
        <v>9.880239520958084E-2</v>
      </c>
      <c r="R229" s="8">
        <f t="shared" si="26"/>
        <v>0.37425149700598803</v>
      </c>
      <c r="S229" s="8">
        <f t="shared" si="27"/>
        <v>0.3473053892215569</v>
      </c>
      <c r="T229" s="2" t="s">
        <v>803</v>
      </c>
      <c r="U229" s="2" t="s">
        <v>210</v>
      </c>
      <c r="V229" s="2" t="s">
        <v>804</v>
      </c>
      <c r="W229" s="2" t="s">
        <v>795</v>
      </c>
    </row>
    <row r="230" spans="1:23" hidden="1" x14ac:dyDescent="0.2">
      <c r="A230" s="2" t="s">
        <v>794</v>
      </c>
      <c r="B230" s="2" t="s">
        <v>196</v>
      </c>
      <c r="C230" s="2" t="s">
        <v>211</v>
      </c>
      <c r="D230" s="2" t="s">
        <v>198</v>
      </c>
      <c r="E230" s="3">
        <v>678</v>
      </c>
      <c r="F230" s="3">
        <v>19</v>
      </c>
      <c r="G230" s="3">
        <v>508</v>
      </c>
      <c r="H230" s="3">
        <v>83</v>
      </c>
      <c r="I230" s="3">
        <v>68</v>
      </c>
      <c r="J230" s="3">
        <v>131</v>
      </c>
      <c r="K230" s="3">
        <v>206</v>
      </c>
      <c r="L230" s="3">
        <v>223</v>
      </c>
      <c r="M230" s="8">
        <f t="shared" si="21"/>
        <v>2.8023598820058997E-2</v>
      </c>
      <c r="N230" s="8">
        <f t="shared" si="22"/>
        <v>0.74926253687315636</v>
      </c>
      <c r="O230" s="8">
        <f t="shared" si="23"/>
        <v>0.1224188790560472</v>
      </c>
      <c r="P230" s="8">
        <f t="shared" si="24"/>
        <v>0.10029498525073746</v>
      </c>
      <c r="Q230" s="8">
        <f t="shared" si="25"/>
        <v>0.19321533923303835</v>
      </c>
      <c r="R230" s="8">
        <f t="shared" si="26"/>
        <v>0.30383480825958703</v>
      </c>
      <c r="S230" s="8">
        <f t="shared" si="27"/>
        <v>0.32890855457227136</v>
      </c>
      <c r="T230" s="2" t="s">
        <v>803</v>
      </c>
      <c r="U230" s="2" t="s">
        <v>213</v>
      </c>
      <c r="V230" s="2" t="s">
        <v>804</v>
      </c>
      <c r="W230" s="2" t="s">
        <v>795</v>
      </c>
    </row>
    <row r="231" spans="1:23" hidden="1" x14ac:dyDescent="0.2">
      <c r="A231" s="2" t="s">
        <v>794</v>
      </c>
      <c r="B231" s="2" t="s">
        <v>196</v>
      </c>
      <c r="C231" s="2" t="s">
        <v>214</v>
      </c>
      <c r="D231" s="2" t="s">
        <v>198</v>
      </c>
      <c r="E231" s="3">
        <v>715</v>
      </c>
      <c r="F231" s="3">
        <v>20</v>
      </c>
      <c r="G231" s="3">
        <v>553</v>
      </c>
      <c r="H231" s="3">
        <v>114</v>
      </c>
      <c r="I231" s="3">
        <v>28</v>
      </c>
      <c r="J231" s="3">
        <v>119</v>
      </c>
      <c r="K231" s="3">
        <v>198</v>
      </c>
      <c r="L231" s="3">
        <v>267</v>
      </c>
      <c r="M231" s="8">
        <f t="shared" si="21"/>
        <v>2.7972027972027972E-2</v>
      </c>
      <c r="N231" s="8">
        <f t="shared" si="22"/>
        <v>0.77342657342657339</v>
      </c>
      <c r="O231" s="8">
        <f t="shared" si="23"/>
        <v>0.15944055944055943</v>
      </c>
      <c r="P231" s="8">
        <f t="shared" si="24"/>
        <v>3.9160839160839164E-2</v>
      </c>
      <c r="Q231" s="8">
        <f t="shared" si="25"/>
        <v>0.16643356643356644</v>
      </c>
      <c r="R231" s="8">
        <f t="shared" si="26"/>
        <v>0.27692307692307694</v>
      </c>
      <c r="S231" s="8">
        <f t="shared" si="27"/>
        <v>0.37342657342657343</v>
      </c>
      <c r="T231" s="2" t="s">
        <v>803</v>
      </c>
      <c r="U231" s="2" t="s">
        <v>215</v>
      </c>
      <c r="V231" s="2" t="s">
        <v>804</v>
      </c>
      <c r="W231" s="2" t="s">
        <v>795</v>
      </c>
    </row>
    <row r="232" spans="1:23" hidden="1" x14ac:dyDescent="0.2">
      <c r="A232" s="2" t="s">
        <v>794</v>
      </c>
      <c r="B232" s="2" t="s">
        <v>196</v>
      </c>
      <c r="C232" s="2" t="s">
        <v>216</v>
      </c>
      <c r="D232" s="2" t="s">
        <v>198</v>
      </c>
      <c r="E232" s="3">
        <v>106</v>
      </c>
      <c r="F232" s="3">
        <v>1</v>
      </c>
      <c r="G232" s="3">
        <v>86</v>
      </c>
      <c r="H232" s="3">
        <v>12</v>
      </c>
      <c r="I232" s="3">
        <v>7</v>
      </c>
      <c r="J232" s="3">
        <v>15</v>
      </c>
      <c r="K232" s="3">
        <v>15</v>
      </c>
      <c r="L232" s="3">
        <v>64</v>
      </c>
      <c r="M232" s="8">
        <f t="shared" si="21"/>
        <v>9.433962264150943E-3</v>
      </c>
      <c r="N232" s="8">
        <f t="shared" si="22"/>
        <v>0.81132075471698117</v>
      </c>
      <c r="O232" s="8">
        <f t="shared" si="23"/>
        <v>0.11320754716981132</v>
      </c>
      <c r="P232" s="8">
        <f t="shared" si="24"/>
        <v>6.6037735849056603E-2</v>
      </c>
      <c r="Q232" s="8">
        <f t="shared" si="25"/>
        <v>0.14150943396226415</v>
      </c>
      <c r="R232" s="8">
        <f t="shared" si="26"/>
        <v>0.14150943396226415</v>
      </c>
      <c r="S232" s="8">
        <f t="shared" si="27"/>
        <v>0.60377358490566035</v>
      </c>
      <c r="T232" s="2" t="s">
        <v>803</v>
      </c>
      <c r="U232" s="2" t="s">
        <v>218</v>
      </c>
      <c r="V232" s="2" t="s">
        <v>804</v>
      </c>
      <c r="W232" s="2" t="s">
        <v>795</v>
      </c>
    </row>
    <row r="233" spans="1:23" hidden="1" x14ac:dyDescent="0.2">
      <c r="A233" s="2" t="s">
        <v>794</v>
      </c>
      <c r="B233" s="2" t="s">
        <v>196</v>
      </c>
      <c r="C233" s="2" t="s">
        <v>761</v>
      </c>
      <c r="D233" s="2" t="s">
        <v>198</v>
      </c>
      <c r="E233" s="3">
        <v>3</v>
      </c>
      <c r="F233" s="3">
        <v>2</v>
      </c>
      <c r="G233" s="3">
        <v>1</v>
      </c>
      <c r="H233" s="3">
        <v>0</v>
      </c>
      <c r="I233" s="3">
        <v>0</v>
      </c>
      <c r="J233" s="3">
        <v>0</v>
      </c>
      <c r="K233" s="3">
        <v>1</v>
      </c>
      <c r="L233" s="3">
        <v>0</v>
      </c>
      <c r="M233" s="8">
        <f t="shared" si="21"/>
        <v>0.66666666666666663</v>
      </c>
      <c r="N233" s="8">
        <f t="shared" si="22"/>
        <v>0.33333333333333331</v>
      </c>
      <c r="O233" s="8">
        <f t="shared" si="23"/>
        <v>0</v>
      </c>
      <c r="P233" s="8">
        <f t="shared" si="24"/>
        <v>0</v>
      </c>
      <c r="Q233" s="8">
        <f t="shared" si="25"/>
        <v>0</v>
      </c>
      <c r="R233" s="8">
        <f t="shared" si="26"/>
        <v>0.33333333333333331</v>
      </c>
      <c r="S233" s="8">
        <f t="shared" si="27"/>
        <v>0</v>
      </c>
      <c r="T233" s="2" t="s">
        <v>803</v>
      </c>
      <c r="U233" s="2" t="s">
        <v>762</v>
      </c>
      <c r="V233" s="2" t="s">
        <v>804</v>
      </c>
      <c r="W233" s="2" t="s">
        <v>795</v>
      </c>
    </row>
    <row r="234" spans="1:23" hidden="1" x14ac:dyDescent="0.2">
      <c r="A234" s="2" t="s">
        <v>794</v>
      </c>
      <c r="B234" s="2" t="s">
        <v>196</v>
      </c>
      <c r="C234" s="2" t="s">
        <v>219</v>
      </c>
      <c r="D234" s="2" t="s">
        <v>198</v>
      </c>
      <c r="E234" s="3">
        <v>46</v>
      </c>
      <c r="F234" s="3">
        <v>3</v>
      </c>
      <c r="G234" s="3">
        <v>34</v>
      </c>
      <c r="H234" s="3">
        <v>6</v>
      </c>
      <c r="I234" s="3">
        <v>3</v>
      </c>
      <c r="J234" s="3">
        <v>7</v>
      </c>
      <c r="K234" s="3">
        <v>9</v>
      </c>
      <c r="L234" s="3">
        <v>17</v>
      </c>
      <c r="M234" s="8">
        <f t="shared" si="21"/>
        <v>6.5217391304347824E-2</v>
      </c>
      <c r="N234" s="8">
        <f t="shared" si="22"/>
        <v>0.73913043478260865</v>
      </c>
      <c r="O234" s="8">
        <f t="shared" si="23"/>
        <v>0.13043478260869565</v>
      </c>
      <c r="P234" s="8">
        <f t="shared" si="24"/>
        <v>6.5217391304347824E-2</v>
      </c>
      <c r="Q234" s="8">
        <f t="shared" si="25"/>
        <v>0.15217391304347827</v>
      </c>
      <c r="R234" s="8">
        <f t="shared" si="26"/>
        <v>0.19565217391304349</v>
      </c>
      <c r="S234" s="8">
        <f t="shared" si="27"/>
        <v>0.36956521739130432</v>
      </c>
      <c r="T234" s="2" t="s">
        <v>803</v>
      </c>
      <c r="U234" s="2" t="s">
        <v>222</v>
      </c>
      <c r="V234" s="2" t="s">
        <v>804</v>
      </c>
      <c r="W234" s="2" t="s">
        <v>795</v>
      </c>
    </row>
    <row r="235" spans="1:23" hidden="1" x14ac:dyDescent="0.2">
      <c r="A235" s="2" t="s">
        <v>794</v>
      </c>
      <c r="B235" s="2" t="s">
        <v>196</v>
      </c>
      <c r="C235" s="2" t="s">
        <v>223</v>
      </c>
      <c r="D235" s="2" t="s">
        <v>198</v>
      </c>
      <c r="E235" s="3">
        <v>87</v>
      </c>
      <c r="F235" s="3">
        <v>5</v>
      </c>
      <c r="G235" s="3">
        <v>72</v>
      </c>
      <c r="H235" s="3">
        <v>3</v>
      </c>
      <c r="I235" s="3">
        <v>7</v>
      </c>
      <c r="J235" s="3">
        <v>9</v>
      </c>
      <c r="K235" s="3">
        <v>9</v>
      </c>
      <c r="L235" s="3">
        <v>49</v>
      </c>
      <c r="M235" s="8">
        <f t="shared" si="21"/>
        <v>5.7471264367816091E-2</v>
      </c>
      <c r="N235" s="8">
        <f t="shared" si="22"/>
        <v>0.82758620689655171</v>
      </c>
      <c r="O235" s="8">
        <f t="shared" si="23"/>
        <v>3.4482758620689655E-2</v>
      </c>
      <c r="P235" s="8">
        <f t="shared" si="24"/>
        <v>8.0459770114942528E-2</v>
      </c>
      <c r="Q235" s="8">
        <f t="shared" si="25"/>
        <v>0.10344827586206896</v>
      </c>
      <c r="R235" s="8">
        <f t="shared" si="26"/>
        <v>0.10344827586206896</v>
      </c>
      <c r="S235" s="8">
        <f t="shared" si="27"/>
        <v>0.56321839080459768</v>
      </c>
      <c r="T235" s="2" t="s">
        <v>803</v>
      </c>
      <c r="U235" s="2" t="s">
        <v>224</v>
      </c>
      <c r="V235" s="2" t="s">
        <v>804</v>
      </c>
      <c r="W235" s="2" t="s">
        <v>795</v>
      </c>
    </row>
    <row r="236" spans="1:23" hidden="1" x14ac:dyDescent="0.2">
      <c r="A236" s="2" t="s">
        <v>794</v>
      </c>
      <c r="B236" s="2" t="s">
        <v>196</v>
      </c>
      <c r="C236" s="2" t="s">
        <v>225</v>
      </c>
      <c r="D236" s="2" t="s">
        <v>198</v>
      </c>
      <c r="E236" s="3">
        <v>57</v>
      </c>
      <c r="F236" s="3">
        <v>5</v>
      </c>
      <c r="G236" s="3">
        <v>47</v>
      </c>
      <c r="H236" s="3">
        <v>3</v>
      </c>
      <c r="I236" s="3">
        <v>2</v>
      </c>
      <c r="J236" s="3">
        <v>3</v>
      </c>
      <c r="K236" s="3">
        <v>12</v>
      </c>
      <c r="L236" s="3">
        <v>26</v>
      </c>
      <c r="M236" s="8">
        <f t="shared" si="21"/>
        <v>8.771929824561403E-2</v>
      </c>
      <c r="N236" s="8">
        <f t="shared" si="22"/>
        <v>0.82456140350877194</v>
      </c>
      <c r="O236" s="8">
        <f t="shared" si="23"/>
        <v>5.2631578947368418E-2</v>
      </c>
      <c r="P236" s="8">
        <f t="shared" si="24"/>
        <v>3.5087719298245612E-2</v>
      </c>
      <c r="Q236" s="8">
        <f t="shared" si="25"/>
        <v>5.2631578947368418E-2</v>
      </c>
      <c r="R236" s="8">
        <f t="shared" si="26"/>
        <v>0.21052631578947367</v>
      </c>
      <c r="S236" s="8">
        <f t="shared" si="27"/>
        <v>0.45614035087719296</v>
      </c>
      <c r="T236" s="2" t="s">
        <v>803</v>
      </c>
      <c r="U236" s="2" t="s">
        <v>227</v>
      </c>
      <c r="V236" s="2" t="s">
        <v>804</v>
      </c>
      <c r="W236" s="2" t="s">
        <v>795</v>
      </c>
    </row>
    <row r="237" spans="1:23" hidden="1" x14ac:dyDescent="0.2">
      <c r="A237" s="2" t="s">
        <v>794</v>
      </c>
      <c r="B237" s="2" t="s">
        <v>196</v>
      </c>
      <c r="C237" s="2" t="s">
        <v>228</v>
      </c>
      <c r="D237" s="2" t="s">
        <v>198</v>
      </c>
      <c r="E237" s="3">
        <v>229</v>
      </c>
      <c r="F237" s="3">
        <v>3</v>
      </c>
      <c r="G237" s="3">
        <v>180</v>
      </c>
      <c r="H237" s="3">
        <v>12</v>
      </c>
      <c r="I237" s="3">
        <v>34</v>
      </c>
      <c r="J237" s="3">
        <v>39</v>
      </c>
      <c r="K237" s="3">
        <v>19</v>
      </c>
      <c r="L237" s="3">
        <v>143</v>
      </c>
      <c r="M237" s="8">
        <f t="shared" si="21"/>
        <v>1.3100436681222707E-2</v>
      </c>
      <c r="N237" s="8">
        <f t="shared" si="22"/>
        <v>0.78602620087336239</v>
      </c>
      <c r="O237" s="8">
        <f t="shared" si="23"/>
        <v>5.2401746724890827E-2</v>
      </c>
      <c r="P237" s="8">
        <f t="shared" si="24"/>
        <v>0.14847161572052403</v>
      </c>
      <c r="Q237" s="8">
        <f t="shared" si="25"/>
        <v>0.1703056768558952</v>
      </c>
      <c r="R237" s="8">
        <f t="shared" si="26"/>
        <v>8.296943231441048E-2</v>
      </c>
      <c r="S237" s="8">
        <f t="shared" si="27"/>
        <v>0.62445414847161573</v>
      </c>
      <c r="T237" s="2" t="s">
        <v>803</v>
      </c>
      <c r="U237" s="2" t="s">
        <v>232</v>
      </c>
      <c r="V237" s="2" t="s">
        <v>804</v>
      </c>
      <c r="W237" s="2" t="s">
        <v>795</v>
      </c>
    </row>
    <row r="238" spans="1:23" hidden="1" x14ac:dyDescent="0.2">
      <c r="A238" s="2" t="s">
        <v>794</v>
      </c>
      <c r="B238" s="2" t="s">
        <v>239</v>
      </c>
      <c r="C238" s="2" t="s">
        <v>240</v>
      </c>
      <c r="D238" s="2" t="s">
        <v>241</v>
      </c>
      <c r="E238" s="3">
        <v>41</v>
      </c>
      <c r="F238" s="3">
        <v>0</v>
      </c>
      <c r="G238" s="3">
        <v>29</v>
      </c>
      <c r="H238" s="3">
        <v>11</v>
      </c>
      <c r="I238" s="3">
        <v>1</v>
      </c>
      <c r="J238" s="3">
        <v>8</v>
      </c>
      <c r="K238" s="3">
        <v>16</v>
      </c>
      <c r="L238" s="3">
        <v>13</v>
      </c>
      <c r="M238" s="8">
        <f t="shared" si="21"/>
        <v>0</v>
      </c>
      <c r="N238" s="8">
        <f t="shared" si="22"/>
        <v>0.70731707317073167</v>
      </c>
      <c r="O238" s="8">
        <f t="shared" si="23"/>
        <v>0.26829268292682928</v>
      </c>
      <c r="P238" s="8">
        <f t="shared" si="24"/>
        <v>2.4390243902439025E-2</v>
      </c>
      <c r="Q238" s="8">
        <f t="shared" si="25"/>
        <v>0.1951219512195122</v>
      </c>
      <c r="R238" s="8">
        <f t="shared" si="26"/>
        <v>0.3902439024390244</v>
      </c>
      <c r="S238" s="8">
        <f t="shared" si="27"/>
        <v>0.31707317073170732</v>
      </c>
      <c r="T238" s="2" t="s">
        <v>243</v>
      </c>
      <c r="U238" s="2" t="s">
        <v>244</v>
      </c>
      <c r="V238" s="2" t="s">
        <v>243</v>
      </c>
      <c r="W238" s="2" t="s">
        <v>795</v>
      </c>
    </row>
    <row r="239" spans="1:23" hidden="1" x14ac:dyDescent="0.2">
      <c r="A239" s="2" t="s">
        <v>794</v>
      </c>
      <c r="B239" s="2" t="s">
        <v>239</v>
      </c>
      <c r="C239" s="2" t="s">
        <v>245</v>
      </c>
      <c r="D239" s="2" t="s">
        <v>241</v>
      </c>
      <c r="E239" s="3">
        <v>33</v>
      </c>
      <c r="F239" s="3">
        <v>0</v>
      </c>
      <c r="G239" s="3">
        <v>20</v>
      </c>
      <c r="H239" s="3">
        <v>11</v>
      </c>
      <c r="I239" s="3">
        <v>2</v>
      </c>
      <c r="J239" s="3">
        <v>12</v>
      </c>
      <c r="K239" s="3">
        <v>12</v>
      </c>
      <c r="L239" s="3">
        <v>8</v>
      </c>
      <c r="M239" s="8">
        <f t="shared" si="21"/>
        <v>0</v>
      </c>
      <c r="N239" s="8">
        <f t="shared" si="22"/>
        <v>0.60606060606060608</v>
      </c>
      <c r="O239" s="8">
        <f t="shared" si="23"/>
        <v>0.33333333333333331</v>
      </c>
      <c r="P239" s="8">
        <f t="shared" si="24"/>
        <v>6.0606060606060608E-2</v>
      </c>
      <c r="Q239" s="8">
        <f t="shared" si="25"/>
        <v>0.36363636363636365</v>
      </c>
      <c r="R239" s="8">
        <f t="shared" si="26"/>
        <v>0.36363636363636365</v>
      </c>
      <c r="S239" s="8">
        <f t="shared" si="27"/>
        <v>0.24242424242424243</v>
      </c>
      <c r="T239" s="2" t="s">
        <v>243</v>
      </c>
      <c r="U239" s="2" t="s">
        <v>248</v>
      </c>
      <c r="V239" s="2" t="s">
        <v>243</v>
      </c>
      <c r="W239" s="2" t="s">
        <v>795</v>
      </c>
    </row>
    <row r="240" spans="1:23" hidden="1" x14ac:dyDescent="0.2">
      <c r="A240" s="2" t="s">
        <v>794</v>
      </c>
      <c r="B240" s="2" t="s">
        <v>249</v>
      </c>
      <c r="C240" s="2" t="s">
        <v>250</v>
      </c>
      <c r="D240" s="2" t="s">
        <v>251</v>
      </c>
      <c r="E240" s="3">
        <v>253</v>
      </c>
      <c r="F240" s="3">
        <v>5</v>
      </c>
      <c r="G240" s="3">
        <v>216</v>
      </c>
      <c r="H240" s="3">
        <v>19</v>
      </c>
      <c r="I240" s="3">
        <v>13</v>
      </c>
      <c r="J240" s="3">
        <v>28</v>
      </c>
      <c r="K240" s="3">
        <v>99</v>
      </c>
      <c r="L240" s="3">
        <v>67</v>
      </c>
      <c r="M240" s="8">
        <f t="shared" si="21"/>
        <v>1.9762845849802372E-2</v>
      </c>
      <c r="N240" s="8">
        <f t="shared" si="22"/>
        <v>0.85375494071146241</v>
      </c>
      <c r="O240" s="8">
        <f t="shared" si="23"/>
        <v>7.5098814229249009E-2</v>
      </c>
      <c r="P240" s="8">
        <f t="shared" si="24"/>
        <v>5.1383399209486168E-2</v>
      </c>
      <c r="Q240" s="8">
        <f t="shared" si="25"/>
        <v>0.11067193675889328</v>
      </c>
      <c r="R240" s="8">
        <f t="shared" si="26"/>
        <v>0.39130434782608697</v>
      </c>
      <c r="S240" s="8">
        <f t="shared" si="27"/>
        <v>0.2648221343873518</v>
      </c>
      <c r="T240" s="2" t="s">
        <v>253</v>
      </c>
      <c r="U240" s="2" t="s">
        <v>254</v>
      </c>
      <c r="V240" s="2" t="s">
        <v>255</v>
      </c>
      <c r="W240" s="2" t="s">
        <v>795</v>
      </c>
    </row>
    <row r="241" spans="1:23" hidden="1" x14ac:dyDescent="0.2">
      <c r="A241" s="2" t="s">
        <v>794</v>
      </c>
      <c r="B241" s="2" t="s">
        <v>249</v>
      </c>
      <c r="C241" s="2" t="s">
        <v>256</v>
      </c>
      <c r="D241" s="2" t="s">
        <v>251</v>
      </c>
      <c r="E241" s="3">
        <v>36</v>
      </c>
      <c r="F241" s="3">
        <v>2</v>
      </c>
      <c r="G241" s="3">
        <v>33</v>
      </c>
      <c r="H241" s="3">
        <v>1</v>
      </c>
      <c r="I241" s="3">
        <v>0</v>
      </c>
      <c r="J241" s="3">
        <v>1</v>
      </c>
      <c r="K241" s="3">
        <v>14</v>
      </c>
      <c r="L241" s="3">
        <v>13</v>
      </c>
      <c r="M241" s="8">
        <f t="shared" si="21"/>
        <v>5.5555555555555552E-2</v>
      </c>
      <c r="N241" s="8">
        <f t="shared" si="22"/>
        <v>0.91666666666666663</v>
      </c>
      <c r="O241" s="8">
        <f t="shared" si="23"/>
        <v>2.7777777777777776E-2</v>
      </c>
      <c r="P241" s="8">
        <f t="shared" si="24"/>
        <v>0</v>
      </c>
      <c r="Q241" s="8">
        <f t="shared" si="25"/>
        <v>2.7777777777777776E-2</v>
      </c>
      <c r="R241" s="8">
        <f t="shared" si="26"/>
        <v>0.3888888888888889</v>
      </c>
      <c r="S241" s="8">
        <f t="shared" si="27"/>
        <v>0.3611111111111111</v>
      </c>
      <c r="T241" s="2" t="s">
        <v>253</v>
      </c>
      <c r="U241" s="2" t="s">
        <v>258</v>
      </c>
      <c r="V241" s="2" t="s">
        <v>255</v>
      </c>
      <c r="W241" s="2" t="s">
        <v>795</v>
      </c>
    </row>
    <row r="242" spans="1:23" hidden="1" x14ac:dyDescent="0.2">
      <c r="A242" s="2" t="s">
        <v>794</v>
      </c>
      <c r="B242" s="2" t="s">
        <v>259</v>
      </c>
      <c r="C242" s="2" t="s">
        <v>133</v>
      </c>
      <c r="D242" s="2" t="s">
        <v>260</v>
      </c>
      <c r="E242" s="3">
        <v>496</v>
      </c>
      <c r="F242" s="3">
        <v>0</v>
      </c>
      <c r="G242" s="3">
        <v>433</v>
      </c>
      <c r="H242" s="3">
        <v>51</v>
      </c>
      <c r="I242" s="3">
        <v>12</v>
      </c>
      <c r="J242" s="3">
        <v>55</v>
      </c>
      <c r="K242" s="3">
        <v>199</v>
      </c>
      <c r="L242" s="3">
        <v>132</v>
      </c>
      <c r="M242" s="8">
        <f t="shared" si="21"/>
        <v>0</v>
      </c>
      <c r="N242" s="8">
        <f t="shared" si="22"/>
        <v>0.87298387096774188</v>
      </c>
      <c r="O242" s="8">
        <f t="shared" si="23"/>
        <v>0.1028225806451613</v>
      </c>
      <c r="P242" s="8">
        <f t="shared" si="24"/>
        <v>2.4193548387096774E-2</v>
      </c>
      <c r="Q242" s="8">
        <f t="shared" si="25"/>
        <v>0.11088709677419355</v>
      </c>
      <c r="R242" s="8">
        <f t="shared" si="26"/>
        <v>0.40120967741935482</v>
      </c>
      <c r="S242" s="8">
        <f t="shared" si="27"/>
        <v>0.2661290322580645</v>
      </c>
      <c r="T242" s="2" t="s">
        <v>262</v>
      </c>
      <c r="U242" s="2" t="s">
        <v>263</v>
      </c>
      <c r="V242" s="2" t="s">
        <v>264</v>
      </c>
      <c r="W242" s="2" t="s">
        <v>795</v>
      </c>
    </row>
    <row r="243" spans="1:23" hidden="1" x14ac:dyDescent="0.2">
      <c r="A243" s="2" t="s">
        <v>794</v>
      </c>
      <c r="B243" s="2" t="s">
        <v>259</v>
      </c>
      <c r="C243" s="2" t="s">
        <v>265</v>
      </c>
      <c r="D243" s="2" t="s">
        <v>260</v>
      </c>
      <c r="E243" s="3">
        <v>52</v>
      </c>
      <c r="F243" s="3">
        <v>0</v>
      </c>
      <c r="G243" s="3">
        <v>51</v>
      </c>
      <c r="H243" s="3">
        <v>1</v>
      </c>
      <c r="I243" s="3">
        <v>0</v>
      </c>
      <c r="J243" s="3">
        <v>1</v>
      </c>
      <c r="K243" s="3">
        <v>11</v>
      </c>
      <c r="L243" s="3">
        <v>21</v>
      </c>
      <c r="M243" s="8">
        <f t="shared" si="21"/>
        <v>0</v>
      </c>
      <c r="N243" s="8">
        <f t="shared" si="22"/>
        <v>0.98076923076923073</v>
      </c>
      <c r="O243" s="8">
        <f t="shared" si="23"/>
        <v>1.9230769230769232E-2</v>
      </c>
      <c r="P243" s="8">
        <f t="shared" si="24"/>
        <v>0</v>
      </c>
      <c r="Q243" s="8">
        <f t="shared" si="25"/>
        <v>1.9230769230769232E-2</v>
      </c>
      <c r="R243" s="8">
        <f t="shared" si="26"/>
        <v>0.21153846153846154</v>
      </c>
      <c r="S243" s="8">
        <f t="shared" si="27"/>
        <v>0.40384615384615385</v>
      </c>
      <c r="T243" s="2" t="s">
        <v>262</v>
      </c>
      <c r="U243" s="2" t="s">
        <v>267</v>
      </c>
      <c r="V243" s="2" t="s">
        <v>264</v>
      </c>
      <c r="W243" s="2" t="s">
        <v>795</v>
      </c>
    </row>
    <row r="244" spans="1:23" hidden="1" x14ac:dyDescent="0.2">
      <c r="A244" s="2" t="s">
        <v>794</v>
      </c>
      <c r="B244" s="2" t="s">
        <v>278</v>
      </c>
      <c r="C244" s="2" t="s">
        <v>279</v>
      </c>
      <c r="D244" s="2" t="s">
        <v>280</v>
      </c>
      <c r="E244" s="3">
        <v>364</v>
      </c>
      <c r="F244" s="3">
        <v>0</v>
      </c>
      <c r="G244" s="3">
        <v>310</v>
      </c>
      <c r="H244" s="3">
        <v>44</v>
      </c>
      <c r="I244" s="3">
        <v>10</v>
      </c>
      <c r="J244" s="3">
        <v>50</v>
      </c>
      <c r="K244" s="3">
        <v>123</v>
      </c>
      <c r="L244" s="3">
        <v>120</v>
      </c>
      <c r="M244" s="8">
        <f t="shared" si="21"/>
        <v>0</v>
      </c>
      <c r="N244" s="8">
        <f t="shared" si="22"/>
        <v>0.85164835164835162</v>
      </c>
      <c r="O244" s="8">
        <f t="shared" si="23"/>
        <v>0.12087912087912088</v>
      </c>
      <c r="P244" s="8">
        <f t="shared" si="24"/>
        <v>2.7472527472527472E-2</v>
      </c>
      <c r="Q244" s="8">
        <f t="shared" si="25"/>
        <v>0.13736263736263737</v>
      </c>
      <c r="R244" s="8">
        <f t="shared" si="26"/>
        <v>0.33791208791208793</v>
      </c>
      <c r="S244" s="8">
        <f t="shared" si="27"/>
        <v>0.32967032967032966</v>
      </c>
      <c r="T244" s="2" t="s">
        <v>281</v>
      </c>
      <c r="U244" s="2" t="s">
        <v>202</v>
      </c>
      <c r="V244" s="2" t="s">
        <v>282</v>
      </c>
      <c r="W244" s="2" t="s">
        <v>795</v>
      </c>
    </row>
    <row r="245" spans="1:23" hidden="1" x14ac:dyDescent="0.2">
      <c r="A245" s="2" t="s">
        <v>794</v>
      </c>
      <c r="B245" s="2" t="s">
        <v>278</v>
      </c>
      <c r="C245" s="2" t="s">
        <v>138</v>
      </c>
      <c r="D245" s="2" t="s">
        <v>280</v>
      </c>
      <c r="E245" s="3">
        <v>259</v>
      </c>
      <c r="F245" s="3">
        <v>1</v>
      </c>
      <c r="G245" s="3">
        <v>180</v>
      </c>
      <c r="H245" s="3">
        <v>49</v>
      </c>
      <c r="I245" s="3">
        <v>29</v>
      </c>
      <c r="J245" s="3">
        <v>62</v>
      </c>
      <c r="K245" s="3">
        <v>61</v>
      </c>
      <c r="L245" s="3">
        <v>113</v>
      </c>
      <c r="M245" s="8">
        <f t="shared" si="21"/>
        <v>3.8610038610038611E-3</v>
      </c>
      <c r="N245" s="8">
        <f t="shared" si="22"/>
        <v>0.69498069498069504</v>
      </c>
      <c r="O245" s="8">
        <f t="shared" si="23"/>
        <v>0.1891891891891892</v>
      </c>
      <c r="P245" s="8">
        <f t="shared" si="24"/>
        <v>0.11196911196911197</v>
      </c>
      <c r="Q245" s="8">
        <f t="shared" si="25"/>
        <v>0.23938223938223938</v>
      </c>
      <c r="R245" s="8">
        <f t="shared" si="26"/>
        <v>0.23552123552123552</v>
      </c>
      <c r="S245" s="8">
        <f t="shared" si="27"/>
        <v>0.43629343629343631</v>
      </c>
      <c r="T245" s="2" t="s">
        <v>281</v>
      </c>
      <c r="U245" s="2" t="s">
        <v>284</v>
      </c>
      <c r="V245" s="2" t="s">
        <v>282</v>
      </c>
      <c r="W245" s="2" t="s">
        <v>795</v>
      </c>
    </row>
    <row r="246" spans="1:23" hidden="1" x14ac:dyDescent="0.2">
      <c r="A246" s="2" t="s">
        <v>794</v>
      </c>
      <c r="B246" s="2" t="s">
        <v>278</v>
      </c>
      <c r="C246" s="2" t="s">
        <v>285</v>
      </c>
      <c r="D246" s="2" t="s">
        <v>280</v>
      </c>
      <c r="E246" s="3">
        <v>258</v>
      </c>
      <c r="F246" s="3">
        <v>0</v>
      </c>
      <c r="G246" s="3">
        <v>219</v>
      </c>
      <c r="H246" s="3">
        <v>34</v>
      </c>
      <c r="I246" s="3">
        <v>5</v>
      </c>
      <c r="J246" s="3">
        <v>34</v>
      </c>
      <c r="K246" s="3">
        <v>115</v>
      </c>
      <c r="L246" s="3">
        <v>54</v>
      </c>
      <c r="M246" s="8">
        <f t="shared" si="21"/>
        <v>0</v>
      </c>
      <c r="N246" s="8">
        <f t="shared" si="22"/>
        <v>0.84883720930232553</v>
      </c>
      <c r="O246" s="8">
        <f t="shared" si="23"/>
        <v>0.13178294573643412</v>
      </c>
      <c r="P246" s="8">
        <f t="shared" si="24"/>
        <v>1.937984496124031E-2</v>
      </c>
      <c r="Q246" s="8">
        <f t="shared" si="25"/>
        <v>0.13178294573643412</v>
      </c>
      <c r="R246" s="8">
        <f t="shared" si="26"/>
        <v>0.44573643410852715</v>
      </c>
      <c r="S246" s="8">
        <f t="shared" si="27"/>
        <v>0.20930232558139536</v>
      </c>
      <c r="T246" s="2" t="s">
        <v>281</v>
      </c>
      <c r="U246" s="2" t="s">
        <v>287</v>
      </c>
      <c r="V246" s="2" t="s">
        <v>282</v>
      </c>
      <c r="W246" s="2" t="s">
        <v>795</v>
      </c>
    </row>
    <row r="247" spans="1:23" hidden="1" x14ac:dyDescent="0.2">
      <c r="A247" s="2" t="s">
        <v>794</v>
      </c>
      <c r="B247" s="2" t="s">
        <v>278</v>
      </c>
      <c r="C247" s="2" t="s">
        <v>288</v>
      </c>
      <c r="D247" s="2" t="s">
        <v>280</v>
      </c>
      <c r="E247" s="3">
        <v>164</v>
      </c>
      <c r="F247" s="3">
        <v>0</v>
      </c>
      <c r="G247" s="3">
        <v>121</v>
      </c>
      <c r="H247" s="3">
        <v>33</v>
      </c>
      <c r="I247" s="3">
        <v>10</v>
      </c>
      <c r="J247" s="3">
        <v>39</v>
      </c>
      <c r="K247" s="3">
        <v>52</v>
      </c>
      <c r="L247" s="3">
        <v>42</v>
      </c>
      <c r="M247" s="8">
        <f t="shared" si="21"/>
        <v>0</v>
      </c>
      <c r="N247" s="8">
        <f t="shared" si="22"/>
        <v>0.73780487804878048</v>
      </c>
      <c r="O247" s="8">
        <f t="shared" si="23"/>
        <v>0.20121951219512196</v>
      </c>
      <c r="P247" s="8">
        <f t="shared" si="24"/>
        <v>6.097560975609756E-2</v>
      </c>
      <c r="Q247" s="8">
        <f t="shared" si="25"/>
        <v>0.23780487804878048</v>
      </c>
      <c r="R247" s="8">
        <f t="shared" si="26"/>
        <v>0.31707317073170732</v>
      </c>
      <c r="S247" s="8">
        <f t="shared" si="27"/>
        <v>0.25609756097560976</v>
      </c>
      <c r="T247" s="2" t="s">
        <v>281</v>
      </c>
      <c r="U247" s="2" t="s">
        <v>210</v>
      </c>
      <c r="V247" s="2" t="s">
        <v>282</v>
      </c>
      <c r="W247" s="2" t="s">
        <v>795</v>
      </c>
    </row>
    <row r="248" spans="1:23" hidden="1" x14ac:dyDescent="0.2">
      <c r="A248" s="2" t="s">
        <v>794</v>
      </c>
      <c r="B248" s="2" t="s">
        <v>278</v>
      </c>
      <c r="C248" s="2" t="s">
        <v>741</v>
      </c>
      <c r="D248" s="2" t="s">
        <v>280</v>
      </c>
      <c r="E248" s="3">
        <v>6</v>
      </c>
      <c r="F248" s="3">
        <v>0</v>
      </c>
      <c r="G248" s="3">
        <v>6</v>
      </c>
      <c r="H248" s="3">
        <v>0</v>
      </c>
      <c r="I248" s="3">
        <v>0</v>
      </c>
      <c r="J248" s="3">
        <v>0</v>
      </c>
      <c r="K248" s="3">
        <v>0</v>
      </c>
      <c r="L248" s="3">
        <v>3</v>
      </c>
      <c r="M248" s="8">
        <f t="shared" si="21"/>
        <v>0</v>
      </c>
      <c r="N248" s="8">
        <f t="shared" si="22"/>
        <v>1</v>
      </c>
      <c r="O248" s="8">
        <f t="shared" si="23"/>
        <v>0</v>
      </c>
      <c r="P248" s="8">
        <f t="shared" si="24"/>
        <v>0</v>
      </c>
      <c r="Q248" s="8">
        <f t="shared" si="25"/>
        <v>0</v>
      </c>
      <c r="R248" s="8">
        <f t="shared" si="26"/>
        <v>0</v>
      </c>
      <c r="S248" s="8">
        <f t="shared" si="27"/>
        <v>0.5</v>
      </c>
      <c r="T248" s="2" t="s">
        <v>281</v>
      </c>
      <c r="U248" s="2" t="s">
        <v>147</v>
      </c>
      <c r="V248" s="2" t="s">
        <v>282</v>
      </c>
      <c r="W248" s="2" t="s">
        <v>795</v>
      </c>
    </row>
    <row r="249" spans="1:23" hidden="1" x14ac:dyDescent="0.2">
      <c r="A249" s="2" t="s">
        <v>794</v>
      </c>
      <c r="B249" s="2" t="s">
        <v>278</v>
      </c>
      <c r="C249" s="2" t="s">
        <v>289</v>
      </c>
      <c r="D249" s="2" t="s">
        <v>280</v>
      </c>
      <c r="E249" s="3">
        <v>506</v>
      </c>
      <c r="F249" s="3">
        <v>0</v>
      </c>
      <c r="G249" s="3">
        <v>419</v>
      </c>
      <c r="H249" s="3">
        <v>75</v>
      </c>
      <c r="I249" s="3">
        <v>12</v>
      </c>
      <c r="J249" s="3">
        <v>78</v>
      </c>
      <c r="K249" s="3">
        <v>183</v>
      </c>
      <c r="L249" s="3">
        <v>145</v>
      </c>
      <c r="M249" s="8">
        <f t="shared" si="21"/>
        <v>0</v>
      </c>
      <c r="N249" s="8">
        <f t="shared" si="22"/>
        <v>0.82806324110671936</v>
      </c>
      <c r="O249" s="8">
        <f t="shared" si="23"/>
        <v>0.14822134387351779</v>
      </c>
      <c r="P249" s="8">
        <f t="shared" si="24"/>
        <v>2.3715415019762844E-2</v>
      </c>
      <c r="Q249" s="8">
        <f t="shared" si="25"/>
        <v>0.1541501976284585</v>
      </c>
      <c r="R249" s="8">
        <f t="shared" si="26"/>
        <v>0.36166007905138342</v>
      </c>
      <c r="S249" s="8">
        <f t="shared" si="27"/>
        <v>0.2865612648221344</v>
      </c>
      <c r="T249" s="2" t="s">
        <v>281</v>
      </c>
      <c r="U249" s="2" t="s">
        <v>215</v>
      </c>
      <c r="V249" s="2" t="s">
        <v>282</v>
      </c>
      <c r="W249" s="2" t="s">
        <v>795</v>
      </c>
    </row>
    <row r="250" spans="1:23" hidden="1" x14ac:dyDescent="0.2">
      <c r="A250" s="2" t="s">
        <v>794</v>
      </c>
      <c r="B250" s="2" t="s">
        <v>278</v>
      </c>
      <c r="C250" s="2" t="s">
        <v>291</v>
      </c>
      <c r="D250" s="2" t="s">
        <v>280</v>
      </c>
      <c r="E250" s="3">
        <v>57</v>
      </c>
      <c r="F250" s="3">
        <v>0</v>
      </c>
      <c r="G250" s="3">
        <v>41</v>
      </c>
      <c r="H250" s="3">
        <v>7</v>
      </c>
      <c r="I250" s="3">
        <v>9</v>
      </c>
      <c r="J250" s="3">
        <v>14</v>
      </c>
      <c r="K250" s="3">
        <v>15</v>
      </c>
      <c r="L250" s="3">
        <v>23</v>
      </c>
      <c r="M250" s="8">
        <f t="shared" si="21"/>
        <v>0</v>
      </c>
      <c r="N250" s="8">
        <f t="shared" si="22"/>
        <v>0.7192982456140351</v>
      </c>
      <c r="O250" s="8">
        <f t="shared" si="23"/>
        <v>0.12280701754385964</v>
      </c>
      <c r="P250" s="8">
        <f t="shared" si="24"/>
        <v>0.15789473684210525</v>
      </c>
      <c r="Q250" s="8">
        <f t="shared" si="25"/>
        <v>0.24561403508771928</v>
      </c>
      <c r="R250" s="8">
        <f t="shared" si="26"/>
        <v>0.26315789473684209</v>
      </c>
      <c r="S250" s="8">
        <f t="shared" si="27"/>
        <v>0.40350877192982454</v>
      </c>
      <c r="T250" s="2" t="s">
        <v>281</v>
      </c>
      <c r="U250" s="2" t="s">
        <v>292</v>
      </c>
      <c r="V250" s="2" t="s">
        <v>282</v>
      </c>
      <c r="W250" s="2" t="s">
        <v>795</v>
      </c>
    </row>
    <row r="251" spans="1:23" hidden="1" x14ac:dyDescent="0.2">
      <c r="A251" s="2" t="s">
        <v>794</v>
      </c>
      <c r="B251" s="2" t="s">
        <v>278</v>
      </c>
      <c r="C251" s="2" t="s">
        <v>293</v>
      </c>
      <c r="D251" s="2" t="s">
        <v>280</v>
      </c>
      <c r="E251" s="3">
        <v>197</v>
      </c>
      <c r="F251" s="3">
        <v>1</v>
      </c>
      <c r="G251" s="3">
        <v>142</v>
      </c>
      <c r="H251" s="3">
        <v>52</v>
      </c>
      <c r="I251" s="3">
        <v>2</v>
      </c>
      <c r="J251" s="3">
        <v>47</v>
      </c>
      <c r="K251" s="3">
        <v>64</v>
      </c>
      <c r="L251" s="3">
        <v>42</v>
      </c>
      <c r="M251" s="8">
        <f t="shared" si="21"/>
        <v>5.076142131979695E-3</v>
      </c>
      <c r="N251" s="8">
        <f t="shared" si="22"/>
        <v>0.7208121827411168</v>
      </c>
      <c r="O251" s="8">
        <f t="shared" si="23"/>
        <v>0.26395939086294418</v>
      </c>
      <c r="P251" s="8">
        <f t="shared" si="24"/>
        <v>1.015228426395939E-2</v>
      </c>
      <c r="Q251" s="8">
        <f t="shared" si="25"/>
        <v>0.23857868020304568</v>
      </c>
      <c r="R251" s="8">
        <f t="shared" si="26"/>
        <v>0.32487309644670048</v>
      </c>
      <c r="S251" s="8">
        <f t="shared" si="27"/>
        <v>0.21319796954314721</v>
      </c>
      <c r="T251" s="2" t="s">
        <v>281</v>
      </c>
      <c r="U251" s="2" t="s">
        <v>147</v>
      </c>
      <c r="V251" s="2" t="s">
        <v>282</v>
      </c>
      <c r="W251" s="2" t="s">
        <v>795</v>
      </c>
    </row>
    <row r="252" spans="1:23" hidden="1" x14ac:dyDescent="0.2">
      <c r="A252" s="2" t="s">
        <v>794</v>
      </c>
      <c r="B252" s="2" t="s">
        <v>278</v>
      </c>
      <c r="C252" s="2" t="s">
        <v>299</v>
      </c>
      <c r="D252" s="2" t="s">
        <v>280</v>
      </c>
      <c r="E252" s="3">
        <v>30</v>
      </c>
      <c r="F252" s="3">
        <v>0</v>
      </c>
      <c r="G252" s="3">
        <v>24</v>
      </c>
      <c r="H252" s="3">
        <v>5</v>
      </c>
      <c r="I252" s="3">
        <v>1</v>
      </c>
      <c r="J252" s="3">
        <v>5</v>
      </c>
      <c r="K252" s="3">
        <v>6</v>
      </c>
      <c r="L252" s="3">
        <v>15</v>
      </c>
      <c r="M252" s="8">
        <f t="shared" si="21"/>
        <v>0</v>
      </c>
      <c r="N252" s="8">
        <f t="shared" si="22"/>
        <v>0.8</v>
      </c>
      <c r="O252" s="8">
        <f t="shared" si="23"/>
        <v>0.16666666666666666</v>
      </c>
      <c r="P252" s="8">
        <f t="shared" si="24"/>
        <v>3.3333333333333333E-2</v>
      </c>
      <c r="Q252" s="8">
        <f t="shared" si="25"/>
        <v>0.16666666666666666</v>
      </c>
      <c r="R252" s="8">
        <f t="shared" si="26"/>
        <v>0.2</v>
      </c>
      <c r="S252" s="8">
        <f t="shared" si="27"/>
        <v>0.5</v>
      </c>
      <c r="T252" s="2" t="s">
        <v>281</v>
      </c>
      <c r="U252" s="2" t="s">
        <v>300</v>
      </c>
      <c r="V252" s="2" t="s">
        <v>282</v>
      </c>
      <c r="W252" s="2" t="s">
        <v>795</v>
      </c>
    </row>
    <row r="253" spans="1:23" hidden="1" x14ac:dyDescent="0.2">
      <c r="A253" s="2" t="s">
        <v>794</v>
      </c>
      <c r="B253" s="2" t="s">
        <v>278</v>
      </c>
      <c r="C253" s="2" t="s">
        <v>301</v>
      </c>
      <c r="D253" s="2" t="s">
        <v>280</v>
      </c>
      <c r="E253" s="3">
        <v>51</v>
      </c>
      <c r="F253" s="3">
        <v>0</v>
      </c>
      <c r="G253" s="3">
        <v>40</v>
      </c>
      <c r="H253" s="3">
        <v>10</v>
      </c>
      <c r="I253" s="3">
        <v>1</v>
      </c>
      <c r="J253" s="3">
        <v>10</v>
      </c>
      <c r="K253" s="3">
        <v>7</v>
      </c>
      <c r="L253" s="3">
        <v>20</v>
      </c>
      <c r="M253" s="8">
        <f t="shared" si="21"/>
        <v>0</v>
      </c>
      <c r="N253" s="8">
        <f t="shared" si="22"/>
        <v>0.78431372549019607</v>
      </c>
      <c r="O253" s="8">
        <f t="shared" si="23"/>
        <v>0.19607843137254902</v>
      </c>
      <c r="P253" s="8">
        <f t="shared" si="24"/>
        <v>1.9607843137254902E-2</v>
      </c>
      <c r="Q253" s="8">
        <f t="shared" si="25"/>
        <v>0.19607843137254902</v>
      </c>
      <c r="R253" s="8">
        <f t="shared" si="26"/>
        <v>0.13725490196078433</v>
      </c>
      <c r="S253" s="8">
        <f t="shared" si="27"/>
        <v>0.39215686274509803</v>
      </c>
      <c r="T253" s="2" t="s">
        <v>281</v>
      </c>
      <c r="U253" s="2" t="s">
        <v>302</v>
      </c>
      <c r="V253" s="2" t="s">
        <v>282</v>
      </c>
      <c r="W253" s="2" t="s">
        <v>795</v>
      </c>
    </row>
    <row r="254" spans="1:23" hidden="1" x14ac:dyDescent="0.2">
      <c r="A254" s="2" t="s">
        <v>794</v>
      </c>
      <c r="B254" s="2" t="s">
        <v>278</v>
      </c>
      <c r="C254" s="2" t="s">
        <v>765</v>
      </c>
      <c r="D254" s="2" t="s">
        <v>280</v>
      </c>
      <c r="E254" s="3">
        <v>13</v>
      </c>
      <c r="F254" s="3">
        <v>0</v>
      </c>
      <c r="G254" s="3">
        <v>11</v>
      </c>
      <c r="H254" s="3">
        <v>1</v>
      </c>
      <c r="I254" s="3">
        <v>1</v>
      </c>
      <c r="J254" s="3">
        <v>2</v>
      </c>
      <c r="K254" s="3">
        <v>1</v>
      </c>
      <c r="L254" s="3">
        <v>10</v>
      </c>
      <c r="M254" s="8">
        <f t="shared" si="21"/>
        <v>0</v>
      </c>
      <c r="N254" s="8">
        <f t="shared" si="22"/>
        <v>0.84615384615384615</v>
      </c>
      <c r="O254" s="8">
        <f t="shared" si="23"/>
        <v>7.6923076923076927E-2</v>
      </c>
      <c r="P254" s="8">
        <f t="shared" si="24"/>
        <v>7.6923076923076927E-2</v>
      </c>
      <c r="Q254" s="8">
        <f t="shared" si="25"/>
        <v>0.15384615384615385</v>
      </c>
      <c r="R254" s="8">
        <f t="shared" si="26"/>
        <v>7.6923076923076927E-2</v>
      </c>
      <c r="S254" s="8">
        <f t="shared" si="27"/>
        <v>0.76923076923076927</v>
      </c>
      <c r="T254" s="2" t="s">
        <v>281</v>
      </c>
      <c r="U254" s="2" t="s">
        <v>309</v>
      </c>
      <c r="V254" s="2" t="s">
        <v>282</v>
      </c>
      <c r="W254" s="2" t="s">
        <v>795</v>
      </c>
    </row>
    <row r="255" spans="1:23" hidden="1" x14ac:dyDescent="0.2">
      <c r="A255" s="2" t="s">
        <v>794</v>
      </c>
      <c r="B255" s="2" t="s">
        <v>278</v>
      </c>
      <c r="C255" s="2" t="s">
        <v>808</v>
      </c>
      <c r="D255" s="2" t="s">
        <v>280</v>
      </c>
      <c r="E255" s="3">
        <v>6</v>
      </c>
      <c r="F255" s="3">
        <v>0</v>
      </c>
      <c r="G255" s="3">
        <v>5</v>
      </c>
      <c r="H255" s="3">
        <v>1</v>
      </c>
      <c r="I255" s="3">
        <v>0</v>
      </c>
      <c r="J255" s="3">
        <v>0</v>
      </c>
      <c r="K255" s="3">
        <v>1</v>
      </c>
      <c r="L255" s="3">
        <v>4</v>
      </c>
      <c r="M255" s="8">
        <f t="shared" si="21"/>
        <v>0</v>
      </c>
      <c r="N255" s="8">
        <f t="shared" si="22"/>
        <v>0.83333333333333337</v>
      </c>
      <c r="O255" s="8">
        <f t="shared" si="23"/>
        <v>0.16666666666666666</v>
      </c>
      <c r="P255" s="8">
        <f t="shared" si="24"/>
        <v>0</v>
      </c>
      <c r="Q255" s="8">
        <f t="shared" si="25"/>
        <v>0</v>
      </c>
      <c r="R255" s="8">
        <f t="shared" si="26"/>
        <v>0.16666666666666666</v>
      </c>
      <c r="S255" s="8">
        <f t="shared" si="27"/>
        <v>0.66666666666666663</v>
      </c>
      <c r="T255" s="2" t="s">
        <v>281</v>
      </c>
      <c r="U255" s="2" t="s">
        <v>306</v>
      </c>
      <c r="V255" s="2" t="s">
        <v>282</v>
      </c>
      <c r="W255" s="2" t="s">
        <v>795</v>
      </c>
    </row>
    <row r="256" spans="1:23" hidden="1" x14ac:dyDescent="0.2">
      <c r="A256" s="2" t="s">
        <v>794</v>
      </c>
      <c r="B256" s="2" t="s">
        <v>278</v>
      </c>
      <c r="C256" s="2" t="s">
        <v>303</v>
      </c>
      <c r="D256" s="2" t="s">
        <v>280</v>
      </c>
      <c r="E256" s="3">
        <v>35</v>
      </c>
      <c r="F256" s="3">
        <v>1</v>
      </c>
      <c r="G256" s="3">
        <v>31</v>
      </c>
      <c r="H256" s="3">
        <v>2</v>
      </c>
      <c r="I256" s="3">
        <v>1</v>
      </c>
      <c r="J256" s="3">
        <v>1</v>
      </c>
      <c r="K256" s="3">
        <v>11</v>
      </c>
      <c r="L256" s="3">
        <v>13</v>
      </c>
      <c r="M256" s="8">
        <f t="shared" si="21"/>
        <v>2.8571428571428571E-2</v>
      </c>
      <c r="N256" s="8">
        <f t="shared" si="22"/>
        <v>0.88571428571428568</v>
      </c>
      <c r="O256" s="8">
        <f t="shared" si="23"/>
        <v>5.7142857142857141E-2</v>
      </c>
      <c r="P256" s="8">
        <f t="shared" si="24"/>
        <v>2.8571428571428571E-2</v>
      </c>
      <c r="Q256" s="8">
        <f t="shared" si="25"/>
        <v>2.8571428571428571E-2</v>
      </c>
      <c r="R256" s="8">
        <f t="shared" si="26"/>
        <v>0.31428571428571428</v>
      </c>
      <c r="S256" s="8">
        <f t="shared" si="27"/>
        <v>0.37142857142857144</v>
      </c>
      <c r="T256" s="2" t="s">
        <v>281</v>
      </c>
      <c r="U256" s="2" t="s">
        <v>306</v>
      </c>
      <c r="V256" s="2" t="s">
        <v>282</v>
      </c>
      <c r="W256" s="2" t="s">
        <v>795</v>
      </c>
    </row>
    <row r="257" spans="1:23" hidden="1" x14ac:dyDescent="0.2">
      <c r="A257" s="2" t="s">
        <v>794</v>
      </c>
      <c r="B257" s="2" t="s">
        <v>278</v>
      </c>
      <c r="C257" s="2" t="s">
        <v>307</v>
      </c>
      <c r="D257" s="2" t="s">
        <v>280</v>
      </c>
      <c r="E257" s="3">
        <v>26</v>
      </c>
      <c r="F257" s="3">
        <v>0</v>
      </c>
      <c r="G257" s="3">
        <v>23</v>
      </c>
      <c r="H257" s="3">
        <v>2</v>
      </c>
      <c r="I257" s="3">
        <v>1</v>
      </c>
      <c r="J257" s="3">
        <v>3</v>
      </c>
      <c r="K257" s="3">
        <v>3</v>
      </c>
      <c r="L257" s="3">
        <v>14</v>
      </c>
      <c r="M257" s="8">
        <f t="shared" si="21"/>
        <v>0</v>
      </c>
      <c r="N257" s="8">
        <f t="shared" si="22"/>
        <v>0.88461538461538458</v>
      </c>
      <c r="O257" s="8">
        <f t="shared" si="23"/>
        <v>7.6923076923076927E-2</v>
      </c>
      <c r="P257" s="8">
        <f t="shared" si="24"/>
        <v>3.8461538461538464E-2</v>
      </c>
      <c r="Q257" s="8">
        <f t="shared" si="25"/>
        <v>0.11538461538461539</v>
      </c>
      <c r="R257" s="8">
        <f t="shared" si="26"/>
        <v>0.11538461538461539</v>
      </c>
      <c r="S257" s="8">
        <f t="shared" si="27"/>
        <v>0.53846153846153844</v>
      </c>
      <c r="T257" s="2" t="s">
        <v>281</v>
      </c>
      <c r="U257" s="2" t="s">
        <v>309</v>
      </c>
      <c r="V257" s="2" t="s">
        <v>282</v>
      </c>
      <c r="W257" s="2" t="s">
        <v>795</v>
      </c>
    </row>
    <row r="258" spans="1:23" hidden="1" x14ac:dyDescent="0.2">
      <c r="A258" s="2" t="s">
        <v>794</v>
      </c>
      <c r="B258" s="2" t="s">
        <v>278</v>
      </c>
      <c r="C258" s="2" t="s">
        <v>721</v>
      </c>
      <c r="D258" s="2" t="s">
        <v>280</v>
      </c>
      <c r="E258" s="3">
        <v>19</v>
      </c>
      <c r="F258" s="3">
        <v>19</v>
      </c>
      <c r="G258" s="3">
        <v>0</v>
      </c>
      <c r="H258" s="3">
        <v>0</v>
      </c>
      <c r="I258" s="3">
        <v>0</v>
      </c>
      <c r="J258" s="3">
        <v>0</v>
      </c>
      <c r="K258" s="3">
        <v>0</v>
      </c>
      <c r="L258" s="3">
        <v>0</v>
      </c>
      <c r="M258" s="8">
        <f t="shared" ref="M258:M321" si="28">F258/$E258</f>
        <v>1</v>
      </c>
      <c r="N258" s="8">
        <f t="shared" ref="N258:N321" si="29">G258/$E258</f>
        <v>0</v>
      </c>
      <c r="O258" s="8">
        <f t="shared" ref="O258:O321" si="30">H258/$E258</f>
        <v>0</v>
      </c>
      <c r="P258" s="8">
        <f t="shared" ref="P258:P321" si="31">I258/$E258</f>
        <v>0</v>
      </c>
      <c r="Q258" s="8">
        <f t="shared" ref="Q258:Q321" si="32">J258/E258</f>
        <v>0</v>
      </c>
      <c r="R258" s="8">
        <f t="shared" ref="R258:R321" si="33">K258/E258</f>
        <v>0</v>
      </c>
      <c r="S258" s="8">
        <f t="shared" ref="S258:S321" si="34">L258/E258</f>
        <v>0</v>
      </c>
      <c r="T258" s="2" t="s">
        <v>281</v>
      </c>
      <c r="U258" s="2" t="s">
        <v>722</v>
      </c>
      <c r="V258" s="2" t="s">
        <v>282</v>
      </c>
      <c r="W258" s="2" t="s">
        <v>795</v>
      </c>
    </row>
    <row r="259" spans="1:23" hidden="1" x14ac:dyDescent="0.2">
      <c r="A259" s="2" t="s">
        <v>794</v>
      </c>
      <c r="B259" s="2" t="s">
        <v>310</v>
      </c>
      <c r="C259" s="2" t="s">
        <v>311</v>
      </c>
      <c r="D259" s="2" t="s">
        <v>312</v>
      </c>
      <c r="E259" s="3">
        <v>83</v>
      </c>
      <c r="F259" s="3">
        <v>0</v>
      </c>
      <c r="G259" s="3">
        <v>71</v>
      </c>
      <c r="H259" s="3">
        <v>11</v>
      </c>
      <c r="I259" s="3">
        <v>1</v>
      </c>
      <c r="J259" s="3">
        <v>11</v>
      </c>
      <c r="K259" s="3">
        <v>32</v>
      </c>
      <c r="L259" s="3">
        <v>26</v>
      </c>
      <c r="M259" s="8">
        <f t="shared" si="28"/>
        <v>0</v>
      </c>
      <c r="N259" s="8">
        <f t="shared" si="29"/>
        <v>0.85542168674698793</v>
      </c>
      <c r="O259" s="8">
        <f t="shared" si="30"/>
        <v>0.13253012048192772</v>
      </c>
      <c r="P259" s="8">
        <f t="shared" si="31"/>
        <v>1.2048192771084338E-2</v>
      </c>
      <c r="Q259" s="8">
        <f t="shared" si="32"/>
        <v>0.13253012048192772</v>
      </c>
      <c r="R259" s="8">
        <f t="shared" si="33"/>
        <v>0.38554216867469882</v>
      </c>
      <c r="S259" s="8">
        <f t="shared" si="34"/>
        <v>0.31325301204819278</v>
      </c>
      <c r="T259" s="2" t="s">
        <v>313</v>
      </c>
      <c r="U259" s="2" t="s">
        <v>314</v>
      </c>
      <c r="V259" s="2" t="s">
        <v>313</v>
      </c>
      <c r="W259" s="2" t="s">
        <v>795</v>
      </c>
    </row>
    <row r="260" spans="1:23" hidden="1" x14ac:dyDescent="0.2">
      <c r="A260" s="2" t="s">
        <v>794</v>
      </c>
      <c r="B260" s="2" t="s">
        <v>310</v>
      </c>
      <c r="C260" s="2" t="s">
        <v>315</v>
      </c>
      <c r="D260" s="2" t="s">
        <v>312</v>
      </c>
      <c r="E260" s="3">
        <v>21</v>
      </c>
      <c r="F260" s="3">
        <v>0</v>
      </c>
      <c r="G260" s="3">
        <v>19</v>
      </c>
      <c r="H260" s="3">
        <v>1</v>
      </c>
      <c r="I260" s="3">
        <v>1</v>
      </c>
      <c r="J260" s="3">
        <v>2</v>
      </c>
      <c r="K260" s="3">
        <v>8</v>
      </c>
      <c r="L260" s="3">
        <v>9</v>
      </c>
      <c r="M260" s="8">
        <f t="shared" si="28"/>
        <v>0</v>
      </c>
      <c r="N260" s="8">
        <f t="shared" si="29"/>
        <v>0.90476190476190477</v>
      </c>
      <c r="O260" s="8">
        <f t="shared" si="30"/>
        <v>4.7619047619047616E-2</v>
      </c>
      <c r="P260" s="8">
        <f t="shared" si="31"/>
        <v>4.7619047619047616E-2</v>
      </c>
      <c r="Q260" s="8">
        <f t="shared" si="32"/>
        <v>9.5238095238095233E-2</v>
      </c>
      <c r="R260" s="8">
        <f t="shared" si="33"/>
        <v>0.38095238095238093</v>
      </c>
      <c r="S260" s="8">
        <f t="shared" si="34"/>
        <v>0.42857142857142855</v>
      </c>
      <c r="T260" s="2" t="s">
        <v>313</v>
      </c>
      <c r="U260" s="2" t="s">
        <v>316</v>
      </c>
      <c r="V260" s="2" t="s">
        <v>313</v>
      </c>
      <c r="W260" s="2" t="s">
        <v>795</v>
      </c>
    </row>
    <row r="261" spans="1:23" hidden="1" x14ac:dyDescent="0.2">
      <c r="A261" s="2" t="s">
        <v>794</v>
      </c>
      <c r="B261" s="2" t="s">
        <v>310</v>
      </c>
      <c r="C261" s="2" t="s">
        <v>94</v>
      </c>
      <c r="D261" s="2" t="s">
        <v>312</v>
      </c>
      <c r="E261" s="3">
        <v>18</v>
      </c>
      <c r="F261" s="3">
        <v>0</v>
      </c>
      <c r="G261" s="3">
        <v>16</v>
      </c>
      <c r="H261" s="3">
        <v>1</v>
      </c>
      <c r="I261" s="3">
        <v>1</v>
      </c>
      <c r="J261" s="3">
        <v>2</v>
      </c>
      <c r="K261" s="3">
        <v>7</v>
      </c>
      <c r="L261" s="3">
        <v>6</v>
      </c>
      <c r="M261" s="8">
        <f t="shared" si="28"/>
        <v>0</v>
      </c>
      <c r="N261" s="8">
        <f t="shared" si="29"/>
        <v>0.88888888888888884</v>
      </c>
      <c r="O261" s="8">
        <f t="shared" si="30"/>
        <v>5.5555555555555552E-2</v>
      </c>
      <c r="P261" s="8">
        <f t="shared" si="31"/>
        <v>5.5555555555555552E-2</v>
      </c>
      <c r="Q261" s="8">
        <f t="shared" si="32"/>
        <v>0.1111111111111111</v>
      </c>
      <c r="R261" s="8">
        <f t="shared" si="33"/>
        <v>0.3888888888888889</v>
      </c>
      <c r="S261" s="8">
        <f t="shared" si="34"/>
        <v>0.33333333333333331</v>
      </c>
      <c r="T261" s="2" t="s">
        <v>313</v>
      </c>
      <c r="U261" s="2" t="s">
        <v>316</v>
      </c>
      <c r="V261" s="2" t="s">
        <v>313</v>
      </c>
      <c r="W261" s="2" t="s">
        <v>795</v>
      </c>
    </row>
    <row r="262" spans="1:23" hidden="1" x14ac:dyDescent="0.2">
      <c r="A262" s="2" t="s">
        <v>794</v>
      </c>
      <c r="B262" s="2" t="s">
        <v>317</v>
      </c>
      <c r="C262" s="2" t="s">
        <v>318</v>
      </c>
      <c r="D262" s="2" t="s">
        <v>319</v>
      </c>
      <c r="E262" s="3">
        <v>1525</v>
      </c>
      <c r="F262" s="3">
        <v>6</v>
      </c>
      <c r="G262" s="3">
        <v>1194</v>
      </c>
      <c r="H262" s="3">
        <v>302</v>
      </c>
      <c r="I262" s="3">
        <v>23</v>
      </c>
      <c r="J262" s="3">
        <v>248</v>
      </c>
      <c r="K262" s="3">
        <v>530</v>
      </c>
      <c r="L262" s="3">
        <v>441</v>
      </c>
      <c r="M262" s="8">
        <f t="shared" si="28"/>
        <v>3.9344262295081967E-3</v>
      </c>
      <c r="N262" s="8">
        <f t="shared" si="29"/>
        <v>0.78295081967213109</v>
      </c>
      <c r="O262" s="8">
        <f t="shared" si="30"/>
        <v>0.19803278688524589</v>
      </c>
      <c r="P262" s="8">
        <f t="shared" si="31"/>
        <v>1.5081967213114755E-2</v>
      </c>
      <c r="Q262" s="8">
        <f t="shared" si="32"/>
        <v>0.16262295081967212</v>
      </c>
      <c r="R262" s="8">
        <f t="shared" si="33"/>
        <v>0.34754098360655739</v>
      </c>
      <c r="S262" s="8">
        <f t="shared" si="34"/>
        <v>0.28918032786885245</v>
      </c>
      <c r="T262" s="2" t="s">
        <v>320</v>
      </c>
      <c r="U262" s="2" t="s">
        <v>321</v>
      </c>
      <c r="V262" s="2" t="s">
        <v>322</v>
      </c>
      <c r="W262" s="2" t="s">
        <v>795</v>
      </c>
    </row>
    <row r="263" spans="1:23" hidden="1" x14ac:dyDescent="0.2">
      <c r="A263" s="2" t="s">
        <v>794</v>
      </c>
      <c r="B263" s="2" t="s">
        <v>317</v>
      </c>
      <c r="C263" s="2" t="s">
        <v>323</v>
      </c>
      <c r="D263" s="2" t="s">
        <v>319</v>
      </c>
      <c r="E263" s="3">
        <v>396</v>
      </c>
      <c r="F263" s="3">
        <v>2</v>
      </c>
      <c r="G263" s="3">
        <v>302</v>
      </c>
      <c r="H263" s="3">
        <v>87</v>
      </c>
      <c r="I263" s="3">
        <v>5</v>
      </c>
      <c r="J263" s="3">
        <v>77</v>
      </c>
      <c r="K263" s="3">
        <v>163</v>
      </c>
      <c r="L263" s="3">
        <v>78</v>
      </c>
      <c r="M263" s="8">
        <f t="shared" si="28"/>
        <v>5.0505050505050509E-3</v>
      </c>
      <c r="N263" s="8">
        <f t="shared" si="29"/>
        <v>0.76262626262626265</v>
      </c>
      <c r="O263" s="8">
        <f t="shared" si="30"/>
        <v>0.2196969696969697</v>
      </c>
      <c r="P263" s="8">
        <f t="shared" si="31"/>
        <v>1.2626262626262626E-2</v>
      </c>
      <c r="Q263" s="8">
        <f t="shared" si="32"/>
        <v>0.19444444444444445</v>
      </c>
      <c r="R263" s="8">
        <f t="shared" si="33"/>
        <v>0.4116161616161616</v>
      </c>
      <c r="S263" s="8">
        <f t="shared" si="34"/>
        <v>0.19696969696969696</v>
      </c>
      <c r="T263" s="2" t="s">
        <v>320</v>
      </c>
      <c r="U263" s="2" t="s">
        <v>324</v>
      </c>
      <c r="V263" s="2" t="s">
        <v>322</v>
      </c>
      <c r="W263" s="2" t="s">
        <v>795</v>
      </c>
    </row>
    <row r="264" spans="1:23" hidden="1" x14ac:dyDescent="0.2">
      <c r="A264" s="2" t="s">
        <v>794</v>
      </c>
      <c r="B264" s="2" t="s">
        <v>317</v>
      </c>
      <c r="C264" s="2" t="s">
        <v>206</v>
      </c>
      <c r="D264" s="2" t="s">
        <v>319</v>
      </c>
      <c r="E264" s="3">
        <v>463</v>
      </c>
      <c r="F264" s="3">
        <v>0</v>
      </c>
      <c r="G264" s="3">
        <v>376</v>
      </c>
      <c r="H264" s="3">
        <v>70</v>
      </c>
      <c r="I264" s="3">
        <v>17</v>
      </c>
      <c r="J264" s="3">
        <v>71</v>
      </c>
      <c r="K264" s="3">
        <v>109</v>
      </c>
      <c r="L264" s="3">
        <v>218</v>
      </c>
      <c r="M264" s="8">
        <f t="shared" si="28"/>
        <v>0</v>
      </c>
      <c r="N264" s="8">
        <f t="shared" si="29"/>
        <v>0.81209503239740821</v>
      </c>
      <c r="O264" s="8">
        <f t="shared" si="30"/>
        <v>0.15118790496760259</v>
      </c>
      <c r="P264" s="8">
        <f t="shared" si="31"/>
        <v>3.6717062634989202E-2</v>
      </c>
      <c r="Q264" s="8">
        <f t="shared" si="32"/>
        <v>0.15334773218142547</v>
      </c>
      <c r="R264" s="8">
        <f t="shared" si="33"/>
        <v>0.23542116630669546</v>
      </c>
      <c r="S264" s="8">
        <f t="shared" si="34"/>
        <v>0.47084233261339092</v>
      </c>
      <c r="T264" s="2" t="s">
        <v>320</v>
      </c>
      <c r="U264" s="2" t="s">
        <v>327</v>
      </c>
      <c r="V264" s="2" t="s">
        <v>322</v>
      </c>
      <c r="W264" s="2" t="s">
        <v>795</v>
      </c>
    </row>
    <row r="265" spans="1:23" hidden="1" x14ac:dyDescent="0.2">
      <c r="A265" s="2" t="s">
        <v>794</v>
      </c>
      <c r="B265" s="2" t="s">
        <v>317</v>
      </c>
      <c r="C265" s="2" t="s">
        <v>328</v>
      </c>
      <c r="D265" s="2" t="s">
        <v>319</v>
      </c>
      <c r="E265" s="3">
        <v>171</v>
      </c>
      <c r="F265" s="3">
        <v>9</v>
      </c>
      <c r="G265" s="3">
        <v>138</v>
      </c>
      <c r="H265" s="3">
        <v>21</v>
      </c>
      <c r="I265" s="3">
        <v>3</v>
      </c>
      <c r="J265" s="3">
        <v>19</v>
      </c>
      <c r="K265" s="3">
        <v>56</v>
      </c>
      <c r="L265" s="3">
        <v>59</v>
      </c>
      <c r="M265" s="8">
        <f t="shared" si="28"/>
        <v>5.2631578947368418E-2</v>
      </c>
      <c r="N265" s="8">
        <f t="shared" si="29"/>
        <v>0.80701754385964908</v>
      </c>
      <c r="O265" s="8">
        <f t="shared" si="30"/>
        <v>0.12280701754385964</v>
      </c>
      <c r="P265" s="8">
        <f t="shared" si="31"/>
        <v>1.7543859649122806E-2</v>
      </c>
      <c r="Q265" s="8">
        <f t="shared" si="32"/>
        <v>0.1111111111111111</v>
      </c>
      <c r="R265" s="8">
        <f t="shared" si="33"/>
        <v>0.32748538011695905</v>
      </c>
      <c r="S265" s="8">
        <f t="shared" si="34"/>
        <v>0.34502923976608185</v>
      </c>
      <c r="T265" s="2" t="s">
        <v>320</v>
      </c>
      <c r="U265" s="2" t="s">
        <v>329</v>
      </c>
      <c r="V265" s="2" t="s">
        <v>322</v>
      </c>
      <c r="W265" s="2" t="s">
        <v>795</v>
      </c>
    </row>
    <row r="266" spans="1:23" hidden="1" x14ac:dyDescent="0.2">
      <c r="A266" s="2" t="s">
        <v>794</v>
      </c>
      <c r="B266" s="2" t="s">
        <v>317</v>
      </c>
      <c r="C266" s="2" t="s">
        <v>811</v>
      </c>
      <c r="D266" s="2" t="s">
        <v>610</v>
      </c>
      <c r="E266" s="3">
        <v>4</v>
      </c>
      <c r="F266" s="3">
        <v>4</v>
      </c>
      <c r="G266" s="3">
        <v>0</v>
      </c>
      <c r="H266" s="3">
        <v>0</v>
      </c>
      <c r="I266" s="3">
        <v>0</v>
      </c>
      <c r="J266" s="3">
        <v>0</v>
      </c>
      <c r="K266" s="3">
        <v>0</v>
      </c>
      <c r="L266" s="3">
        <v>0</v>
      </c>
      <c r="M266" s="8">
        <f t="shared" si="28"/>
        <v>1</v>
      </c>
      <c r="N266" s="8">
        <f t="shared" si="29"/>
        <v>0</v>
      </c>
      <c r="O266" s="8">
        <f t="shared" si="30"/>
        <v>0</v>
      </c>
      <c r="P266" s="8">
        <f t="shared" si="31"/>
        <v>0</v>
      </c>
      <c r="Q266" s="8">
        <f t="shared" si="32"/>
        <v>0</v>
      </c>
      <c r="R266" s="8">
        <f t="shared" si="33"/>
        <v>0</v>
      </c>
      <c r="S266" s="8">
        <f t="shared" si="34"/>
        <v>0</v>
      </c>
      <c r="T266" s="2" t="s">
        <v>611</v>
      </c>
      <c r="U266" s="2" t="s">
        <v>812</v>
      </c>
      <c r="V266" s="2" t="s">
        <v>322</v>
      </c>
      <c r="W266" s="2" t="s">
        <v>795</v>
      </c>
    </row>
    <row r="267" spans="1:23" hidden="1" x14ac:dyDescent="0.2">
      <c r="A267" s="2" t="s">
        <v>794</v>
      </c>
      <c r="B267" s="2" t="s">
        <v>330</v>
      </c>
      <c r="C267" s="2" t="s">
        <v>134</v>
      </c>
      <c r="D267" s="2" t="s">
        <v>331</v>
      </c>
      <c r="E267" s="3">
        <v>307</v>
      </c>
      <c r="F267" s="3">
        <v>6</v>
      </c>
      <c r="G267" s="3">
        <v>252</v>
      </c>
      <c r="H267" s="3">
        <v>44</v>
      </c>
      <c r="I267" s="3">
        <v>5</v>
      </c>
      <c r="J267" s="3">
        <v>37</v>
      </c>
      <c r="K267" s="3">
        <v>161</v>
      </c>
      <c r="L267" s="3">
        <v>43</v>
      </c>
      <c r="M267" s="8">
        <f t="shared" si="28"/>
        <v>1.9543973941368076E-2</v>
      </c>
      <c r="N267" s="8">
        <f t="shared" si="29"/>
        <v>0.82084690553745931</v>
      </c>
      <c r="O267" s="8">
        <f t="shared" si="30"/>
        <v>0.14332247557003258</v>
      </c>
      <c r="P267" s="8">
        <f t="shared" si="31"/>
        <v>1.6286644951140065E-2</v>
      </c>
      <c r="Q267" s="8">
        <f t="shared" si="32"/>
        <v>0.12052117263843648</v>
      </c>
      <c r="R267" s="8">
        <f t="shared" si="33"/>
        <v>0.52442996742671011</v>
      </c>
      <c r="S267" s="8">
        <f t="shared" si="34"/>
        <v>0.14006514657980457</v>
      </c>
      <c r="T267" s="2" t="s">
        <v>332</v>
      </c>
      <c r="U267" s="2" t="s">
        <v>333</v>
      </c>
      <c r="V267" s="2" t="s">
        <v>334</v>
      </c>
      <c r="W267" s="2" t="s">
        <v>795</v>
      </c>
    </row>
    <row r="268" spans="1:23" hidden="1" x14ac:dyDescent="0.2">
      <c r="A268" s="2" t="s">
        <v>794</v>
      </c>
      <c r="B268" s="2" t="s">
        <v>330</v>
      </c>
      <c r="C268" s="2" t="s">
        <v>62</v>
      </c>
      <c r="D268" s="2" t="s">
        <v>331</v>
      </c>
      <c r="E268" s="3">
        <v>735</v>
      </c>
      <c r="F268" s="3">
        <v>24</v>
      </c>
      <c r="G268" s="3">
        <v>477</v>
      </c>
      <c r="H268" s="3">
        <v>54</v>
      </c>
      <c r="I268" s="3">
        <v>180</v>
      </c>
      <c r="J268" s="3">
        <v>203</v>
      </c>
      <c r="K268" s="3">
        <v>215</v>
      </c>
      <c r="L268" s="3">
        <v>183</v>
      </c>
      <c r="M268" s="8">
        <f t="shared" si="28"/>
        <v>3.2653061224489799E-2</v>
      </c>
      <c r="N268" s="8">
        <f t="shared" si="29"/>
        <v>0.6489795918367347</v>
      </c>
      <c r="O268" s="8">
        <f t="shared" si="30"/>
        <v>7.3469387755102047E-2</v>
      </c>
      <c r="P268" s="8">
        <f t="shared" si="31"/>
        <v>0.24489795918367346</v>
      </c>
      <c r="Q268" s="8">
        <f t="shared" si="32"/>
        <v>0.27619047619047621</v>
      </c>
      <c r="R268" s="8">
        <f t="shared" si="33"/>
        <v>0.29251700680272108</v>
      </c>
      <c r="S268" s="8">
        <f t="shared" si="34"/>
        <v>0.24897959183673468</v>
      </c>
      <c r="T268" s="2" t="s">
        <v>332</v>
      </c>
      <c r="U268" s="2" t="s">
        <v>287</v>
      </c>
      <c r="V268" s="2" t="s">
        <v>334</v>
      </c>
      <c r="W268" s="2" t="s">
        <v>795</v>
      </c>
    </row>
    <row r="269" spans="1:23" hidden="1" x14ac:dyDescent="0.2">
      <c r="A269" s="2" t="s">
        <v>794</v>
      </c>
      <c r="B269" s="2" t="s">
        <v>330</v>
      </c>
      <c r="C269" s="2" t="s">
        <v>337</v>
      </c>
      <c r="D269" s="2" t="s">
        <v>331</v>
      </c>
      <c r="E269" s="3">
        <v>41</v>
      </c>
      <c r="F269" s="3">
        <v>10</v>
      </c>
      <c r="G269" s="3">
        <v>12</v>
      </c>
      <c r="H269" s="3">
        <v>1</v>
      </c>
      <c r="I269" s="3">
        <v>18</v>
      </c>
      <c r="J269" s="3">
        <v>18</v>
      </c>
      <c r="K269" s="3">
        <v>0</v>
      </c>
      <c r="L269" s="3">
        <v>12</v>
      </c>
      <c r="M269" s="8">
        <f t="shared" si="28"/>
        <v>0.24390243902439024</v>
      </c>
      <c r="N269" s="8">
        <f t="shared" si="29"/>
        <v>0.29268292682926828</v>
      </c>
      <c r="O269" s="8">
        <f t="shared" si="30"/>
        <v>2.4390243902439025E-2</v>
      </c>
      <c r="P269" s="8">
        <f t="shared" si="31"/>
        <v>0.43902439024390244</v>
      </c>
      <c r="Q269" s="8">
        <f t="shared" si="32"/>
        <v>0.43902439024390244</v>
      </c>
      <c r="R269" s="8">
        <f t="shared" si="33"/>
        <v>0</v>
      </c>
      <c r="S269" s="8">
        <f t="shared" si="34"/>
        <v>0.29268292682926828</v>
      </c>
      <c r="T269" s="2" t="s">
        <v>332</v>
      </c>
      <c r="U269" s="2" t="s">
        <v>338</v>
      </c>
      <c r="V269" s="2" t="s">
        <v>334</v>
      </c>
      <c r="W269" s="2" t="s">
        <v>795</v>
      </c>
    </row>
    <row r="270" spans="1:23" hidden="1" x14ac:dyDescent="0.2">
      <c r="A270" s="2" t="s">
        <v>794</v>
      </c>
      <c r="B270" s="2" t="s">
        <v>330</v>
      </c>
      <c r="C270" s="2" t="s">
        <v>339</v>
      </c>
      <c r="D270" s="2" t="s">
        <v>331</v>
      </c>
      <c r="E270" s="3">
        <v>48</v>
      </c>
      <c r="F270" s="3">
        <v>1</v>
      </c>
      <c r="G270" s="3">
        <v>41</v>
      </c>
      <c r="H270" s="3">
        <v>3</v>
      </c>
      <c r="I270" s="3">
        <v>3</v>
      </c>
      <c r="J270" s="3">
        <v>5</v>
      </c>
      <c r="K270" s="3">
        <v>13</v>
      </c>
      <c r="L270" s="3">
        <v>17</v>
      </c>
      <c r="M270" s="8">
        <f t="shared" si="28"/>
        <v>2.0833333333333332E-2</v>
      </c>
      <c r="N270" s="8">
        <f t="shared" si="29"/>
        <v>0.85416666666666663</v>
      </c>
      <c r="O270" s="8">
        <f t="shared" si="30"/>
        <v>6.25E-2</v>
      </c>
      <c r="P270" s="8">
        <f t="shared" si="31"/>
        <v>6.25E-2</v>
      </c>
      <c r="Q270" s="8">
        <f t="shared" si="32"/>
        <v>0.10416666666666667</v>
      </c>
      <c r="R270" s="8">
        <f t="shared" si="33"/>
        <v>0.27083333333333331</v>
      </c>
      <c r="S270" s="8">
        <f t="shared" si="34"/>
        <v>0.35416666666666669</v>
      </c>
      <c r="T270" s="2" t="s">
        <v>332</v>
      </c>
      <c r="U270" s="2" t="s">
        <v>340</v>
      </c>
      <c r="V270" s="2" t="s">
        <v>334</v>
      </c>
      <c r="W270" s="2" t="s">
        <v>795</v>
      </c>
    </row>
    <row r="271" spans="1:23" hidden="1" x14ac:dyDescent="0.2">
      <c r="A271" s="2" t="s">
        <v>794</v>
      </c>
      <c r="B271" s="2" t="s">
        <v>330</v>
      </c>
      <c r="C271" s="2" t="s">
        <v>341</v>
      </c>
      <c r="D271" s="2" t="s">
        <v>331</v>
      </c>
      <c r="E271" s="3">
        <v>30</v>
      </c>
      <c r="F271" s="3">
        <v>2</v>
      </c>
      <c r="G271" s="3">
        <v>27</v>
      </c>
      <c r="H271" s="3">
        <v>1</v>
      </c>
      <c r="I271" s="3">
        <v>0</v>
      </c>
      <c r="J271" s="3">
        <v>1</v>
      </c>
      <c r="K271" s="3">
        <v>16</v>
      </c>
      <c r="L271" s="3">
        <v>2</v>
      </c>
      <c r="M271" s="8">
        <f t="shared" si="28"/>
        <v>6.6666666666666666E-2</v>
      </c>
      <c r="N271" s="8">
        <f t="shared" si="29"/>
        <v>0.9</v>
      </c>
      <c r="O271" s="8">
        <f t="shared" si="30"/>
        <v>3.3333333333333333E-2</v>
      </c>
      <c r="P271" s="8">
        <f t="shared" si="31"/>
        <v>0</v>
      </c>
      <c r="Q271" s="8">
        <f t="shared" si="32"/>
        <v>3.3333333333333333E-2</v>
      </c>
      <c r="R271" s="8">
        <f t="shared" si="33"/>
        <v>0.53333333333333333</v>
      </c>
      <c r="S271" s="8">
        <f t="shared" si="34"/>
        <v>6.6666666666666666E-2</v>
      </c>
      <c r="T271" s="2" t="s">
        <v>332</v>
      </c>
      <c r="U271" s="2" t="s">
        <v>344</v>
      </c>
      <c r="V271" s="2" t="s">
        <v>334</v>
      </c>
      <c r="W271" s="2" t="s">
        <v>795</v>
      </c>
    </row>
    <row r="272" spans="1:23" hidden="1" x14ac:dyDescent="0.2">
      <c r="A272" s="2" t="s">
        <v>794</v>
      </c>
      <c r="B272" s="2" t="s">
        <v>330</v>
      </c>
      <c r="C272" s="2" t="s">
        <v>345</v>
      </c>
      <c r="D272" s="2" t="s">
        <v>331</v>
      </c>
      <c r="E272" s="3">
        <v>44</v>
      </c>
      <c r="F272" s="3">
        <v>1</v>
      </c>
      <c r="G272" s="3">
        <v>35</v>
      </c>
      <c r="H272" s="3">
        <v>5</v>
      </c>
      <c r="I272" s="3">
        <v>3</v>
      </c>
      <c r="J272" s="3">
        <v>5</v>
      </c>
      <c r="K272" s="3">
        <v>10</v>
      </c>
      <c r="L272" s="3">
        <v>20</v>
      </c>
      <c r="M272" s="8">
        <f t="shared" si="28"/>
        <v>2.2727272727272728E-2</v>
      </c>
      <c r="N272" s="8">
        <f t="shared" si="29"/>
        <v>0.79545454545454541</v>
      </c>
      <c r="O272" s="8">
        <f t="shared" si="30"/>
        <v>0.11363636363636363</v>
      </c>
      <c r="P272" s="8">
        <f t="shared" si="31"/>
        <v>6.8181818181818177E-2</v>
      </c>
      <c r="Q272" s="8">
        <f t="shared" si="32"/>
        <v>0.11363636363636363</v>
      </c>
      <c r="R272" s="8">
        <f t="shared" si="33"/>
        <v>0.22727272727272727</v>
      </c>
      <c r="S272" s="8">
        <f t="shared" si="34"/>
        <v>0.45454545454545453</v>
      </c>
      <c r="T272" s="2" t="s">
        <v>332</v>
      </c>
      <c r="U272" s="2" t="s">
        <v>347</v>
      </c>
      <c r="V272" s="2" t="s">
        <v>334</v>
      </c>
      <c r="W272" s="2" t="s">
        <v>795</v>
      </c>
    </row>
    <row r="273" spans="1:23" hidden="1" x14ac:dyDescent="0.2">
      <c r="A273" s="2" t="s">
        <v>794</v>
      </c>
      <c r="B273" s="2" t="s">
        <v>348</v>
      </c>
      <c r="C273" s="2" t="s">
        <v>349</v>
      </c>
      <c r="D273" s="2" t="s">
        <v>350</v>
      </c>
      <c r="E273" s="3">
        <v>39</v>
      </c>
      <c r="F273" s="3">
        <v>0</v>
      </c>
      <c r="G273" s="3">
        <v>35</v>
      </c>
      <c r="H273" s="3">
        <v>2</v>
      </c>
      <c r="I273" s="3">
        <v>2</v>
      </c>
      <c r="J273" s="3">
        <v>3</v>
      </c>
      <c r="K273" s="3">
        <v>13</v>
      </c>
      <c r="L273" s="3">
        <v>15</v>
      </c>
      <c r="M273" s="8">
        <f t="shared" si="28"/>
        <v>0</v>
      </c>
      <c r="N273" s="8">
        <f t="shared" si="29"/>
        <v>0.89743589743589747</v>
      </c>
      <c r="O273" s="8">
        <f t="shared" si="30"/>
        <v>5.128205128205128E-2</v>
      </c>
      <c r="P273" s="8">
        <f t="shared" si="31"/>
        <v>5.128205128205128E-2</v>
      </c>
      <c r="Q273" s="8">
        <f t="shared" si="32"/>
        <v>7.6923076923076927E-2</v>
      </c>
      <c r="R273" s="8">
        <f t="shared" si="33"/>
        <v>0.33333333333333331</v>
      </c>
      <c r="S273" s="8">
        <f t="shared" si="34"/>
        <v>0.38461538461538464</v>
      </c>
      <c r="T273" s="2" t="s">
        <v>352</v>
      </c>
      <c r="U273" s="2" t="s">
        <v>353</v>
      </c>
      <c r="V273" s="2" t="s">
        <v>352</v>
      </c>
      <c r="W273" s="2" t="s">
        <v>795</v>
      </c>
    </row>
    <row r="274" spans="1:23" hidden="1" x14ac:dyDescent="0.2">
      <c r="A274" s="2" t="s">
        <v>794</v>
      </c>
      <c r="B274" s="2" t="s">
        <v>354</v>
      </c>
      <c r="C274" s="2" t="s">
        <v>72</v>
      </c>
      <c r="D274" s="2" t="s">
        <v>355</v>
      </c>
      <c r="E274" s="3">
        <v>19</v>
      </c>
      <c r="F274" s="3">
        <v>0</v>
      </c>
      <c r="G274" s="3">
        <v>17</v>
      </c>
      <c r="H274" s="3">
        <v>1</v>
      </c>
      <c r="I274" s="3">
        <v>1</v>
      </c>
      <c r="J274" s="3">
        <v>1</v>
      </c>
      <c r="K274" s="3">
        <v>5</v>
      </c>
      <c r="L274" s="3">
        <v>10</v>
      </c>
      <c r="M274" s="8">
        <f t="shared" si="28"/>
        <v>0</v>
      </c>
      <c r="N274" s="8">
        <f t="shared" si="29"/>
        <v>0.89473684210526316</v>
      </c>
      <c r="O274" s="8">
        <f t="shared" si="30"/>
        <v>5.2631578947368418E-2</v>
      </c>
      <c r="P274" s="8">
        <f t="shared" si="31"/>
        <v>5.2631578947368418E-2</v>
      </c>
      <c r="Q274" s="8">
        <f t="shared" si="32"/>
        <v>5.2631578947368418E-2</v>
      </c>
      <c r="R274" s="8">
        <f t="shared" si="33"/>
        <v>0.26315789473684209</v>
      </c>
      <c r="S274" s="8">
        <f t="shared" si="34"/>
        <v>0.52631578947368418</v>
      </c>
      <c r="T274" s="2" t="s">
        <v>356</v>
      </c>
      <c r="U274" s="2" t="s">
        <v>357</v>
      </c>
      <c r="V274" s="2" t="s">
        <v>356</v>
      </c>
      <c r="W274" s="2" t="s">
        <v>795</v>
      </c>
    </row>
    <row r="275" spans="1:23" hidden="1" x14ac:dyDescent="0.2">
      <c r="A275" s="2" t="s">
        <v>794</v>
      </c>
      <c r="B275" s="2" t="s">
        <v>358</v>
      </c>
      <c r="C275" s="2" t="s">
        <v>335</v>
      </c>
      <c r="D275" s="2" t="s">
        <v>359</v>
      </c>
      <c r="E275" s="3">
        <v>209</v>
      </c>
      <c r="F275" s="3">
        <v>2</v>
      </c>
      <c r="G275" s="3">
        <v>171</v>
      </c>
      <c r="H275" s="3">
        <v>18</v>
      </c>
      <c r="I275" s="3">
        <v>18</v>
      </c>
      <c r="J275" s="3">
        <v>29</v>
      </c>
      <c r="K275" s="3">
        <v>48</v>
      </c>
      <c r="L275" s="3">
        <v>98</v>
      </c>
      <c r="M275" s="8">
        <f t="shared" si="28"/>
        <v>9.5693779904306216E-3</v>
      </c>
      <c r="N275" s="8">
        <f t="shared" si="29"/>
        <v>0.81818181818181823</v>
      </c>
      <c r="O275" s="8">
        <f t="shared" si="30"/>
        <v>8.6124401913875603E-2</v>
      </c>
      <c r="P275" s="8">
        <f t="shared" si="31"/>
        <v>8.6124401913875603E-2</v>
      </c>
      <c r="Q275" s="8">
        <f t="shared" si="32"/>
        <v>0.13875598086124402</v>
      </c>
      <c r="R275" s="8">
        <f t="shared" si="33"/>
        <v>0.22966507177033493</v>
      </c>
      <c r="S275" s="8">
        <f t="shared" si="34"/>
        <v>0.46889952153110048</v>
      </c>
      <c r="T275" s="2" t="s">
        <v>361</v>
      </c>
      <c r="U275" s="2" t="s">
        <v>292</v>
      </c>
      <c r="V275" s="2" t="s">
        <v>361</v>
      </c>
      <c r="W275" s="2" t="s">
        <v>795</v>
      </c>
    </row>
    <row r="276" spans="1:23" hidden="1" x14ac:dyDescent="0.2">
      <c r="A276" s="2" t="s">
        <v>794</v>
      </c>
      <c r="B276" s="2" t="s">
        <v>362</v>
      </c>
      <c r="C276" s="2" t="s">
        <v>363</v>
      </c>
      <c r="D276" s="2" t="s">
        <v>364</v>
      </c>
      <c r="E276" s="3">
        <v>157</v>
      </c>
      <c r="F276" s="3">
        <v>0</v>
      </c>
      <c r="G276" s="3">
        <v>97</v>
      </c>
      <c r="H276" s="3">
        <v>59</v>
      </c>
      <c r="I276" s="3">
        <v>1</v>
      </c>
      <c r="J276" s="3">
        <v>51</v>
      </c>
      <c r="K276" s="3">
        <v>51</v>
      </c>
      <c r="L276" s="3">
        <v>28</v>
      </c>
      <c r="M276" s="8">
        <f t="shared" si="28"/>
        <v>0</v>
      </c>
      <c r="N276" s="8">
        <f t="shared" si="29"/>
        <v>0.61783439490445857</v>
      </c>
      <c r="O276" s="8">
        <f t="shared" si="30"/>
        <v>0.37579617834394907</v>
      </c>
      <c r="P276" s="8">
        <f t="shared" si="31"/>
        <v>6.369426751592357E-3</v>
      </c>
      <c r="Q276" s="8">
        <f t="shared" si="32"/>
        <v>0.32484076433121017</v>
      </c>
      <c r="R276" s="8">
        <f t="shared" si="33"/>
        <v>0.32484076433121017</v>
      </c>
      <c r="S276" s="8">
        <f t="shared" si="34"/>
        <v>0.17834394904458598</v>
      </c>
      <c r="T276" s="2" t="s">
        <v>365</v>
      </c>
      <c r="U276" s="2" t="s">
        <v>366</v>
      </c>
      <c r="V276" s="2" t="s">
        <v>367</v>
      </c>
      <c r="W276" s="2" t="s">
        <v>795</v>
      </c>
    </row>
    <row r="277" spans="1:23" hidden="1" x14ac:dyDescent="0.2">
      <c r="A277" s="2" t="s">
        <v>794</v>
      </c>
      <c r="B277" s="2" t="s">
        <v>362</v>
      </c>
      <c r="C277" s="2" t="s">
        <v>368</v>
      </c>
      <c r="D277" s="2" t="s">
        <v>364</v>
      </c>
      <c r="E277" s="3">
        <v>216</v>
      </c>
      <c r="F277" s="3">
        <v>7</v>
      </c>
      <c r="G277" s="3">
        <v>179</v>
      </c>
      <c r="H277" s="3">
        <v>25</v>
      </c>
      <c r="I277" s="3">
        <v>5</v>
      </c>
      <c r="J277" s="3">
        <v>21</v>
      </c>
      <c r="K277" s="3">
        <v>50</v>
      </c>
      <c r="L277" s="3">
        <v>89</v>
      </c>
      <c r="M277" s="8">
        <f t="shared" si="28"/>
        <v>3.2407407407407406E-2</v>
      </c>
      <c r="N277" s="8">
        <f t="shared" si="29"/>
        <v>0.82870370370370372</v>
      </c>
      <c r="O277" s="8">
        <f t="shared" si="30"/>
        <v>0.11574074074074074</v>
      </c>
      <c r="P277" s="8">
        <f t="shared" si="31"/>
        <v>2.3148148148148147E-2</v>
      </c>
      <c r="Q277" s="8">
        <f t="shared" si="32"/>
        <v>9.7222222222222224E-2</v>
      </c>
      <c r="R277" s="8">
        <f t="shared" si="33"/>
        <v>0.23148148148148148</v>
      </c>
      <c r="S277" s="8">
        <f t="shared" si="34"/>
        <v>0.41203703703703703</v>
      </c>
      <c r="T277" s="2" t="s">
        <v>365</v>
      </c>
      <c r="U277" s="2" t="s">
        <v>369</v>
      </c>
      <c r="V277" s="2" t="s">
        <v>367</v>
      </c>
      <c r="W277" s="2" t="s">
        <v>795</v>
      </c>
    </row>
    <row r="278" spans="1:23" hidden="1" x14ac:dyDescent="0.2">
      <c r="A278" s="2" t="s">
        <v>794</v>
      </c>
      <c r="B278" s="2" t="s">
        <v>362</v>
      </c>
      <c r="C278" s="2" t="s">
        <v>45</v>
      </c>
      <c r="D278" s="2" t="s">
        <v>364</v>
      </c>
      <c r="E278" s="3">
        <v>315</v>
      </c>
      <c r="F278" s="3">
        <v>1</v>
      </c>
      <c r="G278" s="3">
        <v>254</v>
      </c>
      <c r="H278" s="3">
        <v>52</v>
      </c>
      <c r="I278" s="3">
        <v>8</v>
      </c>
      <c r="J278" s="3">
        <v>43</v>
      </c>
      <c r="K278" s="3">
        <v>123</v>
      </c>
      <c r="L278" s="3">
        <v>88</v>
      </c>
      <c r="M278" s="8">
        <f t="shared" si="28"/>
        <v>3.1746031746031746E-3</v>
      </c>
      <c r="N278" s="8">
        <f t="shared" si="29"/>
        <v>0.80634920634920637</v>
      </c>
      <c r="O278" s="8">
        <f t="shared" si="30"/>
        <v>0.16507936507936508</v>
      </c>
      <c r="P278" s="8">
        <f t="shared" si="31"/>
        <v>2.5396825396825397E-2</v>
      </c>
      <c r="Q278" s="8">
        <f t="shared" si="32"/>
        <v>0.13650793650793649</v>
      </c>
      <c r="R278" s="8">
        <f t="shared" si="33"/>
        <v>0.39047619047619048</v>
      </c>
      <c r="S278" s="8">
        <f t="shared" si="34"/>
        <v>0.27936507936507937</v>
      </c>
      <c r="T278" s="2" t="s">
        <v>365</v>
      </c>
      <c r="U278" s="2" t="s">
        <v>370</v>
      </c>
      <c r="V278" s="2" t="s">
        <v>367</v>
      </c>
      <c r="W278" s="2" t="s">
        <v>795</v>
      </c>
    </row>
    <row r="279" spans="1:23" hidden="1" x14ac:dyDescent="0.2">
      <c r="A279" s="2" t="s">
        <v>794</v>
      </c>
      <c r="B279" s="2" t="s">
        <v>362</v>
      </c>
      <c r="C279" s="2" t="s">
        <v>371</v>
      </c>
      <c r="D279" s="2" t="s">
        <v>364</v>
      </c>
      <c r="E279" s="3">
        <v>142</v>
      </c>
      <c r="F279" s="3">
        <v>1</v>
      </c>
      <c r="G279" s="3">
        <v>103</v>
      </c>
      <c r="H279" s="3">
        <v>33</v>
      </c>
      <c r="I279" s="3">
        <v>5</v>
      </c>
      <c r="J279" s="3">
        <v>31</v>
      </c>
      <c r="K279" s="3">
        <v>43</v>
      </c>
      <c r="L279" s="3">
        <v>35</v>
      </c>
      <c r="M279" s="8">
        <f t="shared" si="28"/>
        <v>7.0422535211267607E-3</v>
      </c>
      <c r="N279" s="8">
        <f t="shared" si="29"/>
        <v>0.72535211267605637</v>
      </c>
      <c r="O279" s="8">
        <f t="shared" si="30"/>
        <v>0.23239436619718309</v>
      </c>
      <c r="P279" s="8">
        <f t="shared" si="31"/>
        <v>3.5211267605633804E-2</v>
      </c>
      <c r="Q279" s="8">
        <f t="shared" si="32"/>
        <v>0.21830985915492956</v>
      </c>
      <c r="R279" s="8">
        <f t="shared" si="33"/>
        <v>0.30281690140845069</v>
      </c>
      <c r="S279" s="8">
        <f t="shared" si="34"/>
        <v>0.24647887323943662</v>
      </c>
      <c r="T279" s="2" t="s">
        <v>365</v>
      </c>
      <c r="U279" s="2" t="s">
        <v>372</v>
      </c>
      <c r="V279" s="2" t="s">
        <v>367</v>
      </c>
      <c r="W279" s="2" t="s">
        <v>795</v>
      </c>
    </row>
    <row r="280" spans="1:23" hidden="1" x14ac:dyDescent="0.2">
      <c r="A280" s="2" t="s">
        <v>794</v>
      </c>
      <c r="B280" s="2" t="s">
        <v>362</v>
      </c>
      <c r="C280" s="2" t="s">
        <v>205</v>
      </c>
      <c r="D280" s="2" t="s">
        <v>364</v>
      </c>
      <c r="E280" s="3">
        <v>160</v>
      </c>
      <c r="F280" s="3">
        <v>0</v>
      </c>
      <c r="G280" s="3">
        <v>111</v>
      </c>
      <c r="H280" s="3">
        <v>41</v>
      </c>
      <c r="I280" s="3">
        <v>8</v>
      </c>
      <c r="J280" s="3">
        <v>42</v>
      </c>
      <c r="K280" s="3">
        <v>54</v>
      </c>
      <c r="L280" s="3">
        <v>35</v>
      </c>
      <c r="M280" s="8">
        <f t="shared" si="28"/>
        <v>0</v>
      </c>
      <c r="N280" s="8">
        <f t="shared" si="29"/>
        <v>0.69374999999999998</v>
      </c>
      <c r="O280" s="8">
        <f t="shared" si="30"/>
        <v>0.25624999999999998</v>
      </c>
      <c r="P280" s="8">
        <f t="shared" si="31"/>
        <v>0.05</v>
      </c>
      <c r="Q280" s="8">
        <f t="shared" si="32"/>
        <v>0.26250000000000001</v>
      </c>
      <c r="R280" s="8">
        <f t="shared" si="33"/>
        <v>0.33750000000000002</v>
      </c>
      <c r="S280" s="8">
        <f t="shared" si="34"/>
        <v>0.21875</v>
      </c>
      <c r="T280" s="2" t="s">
        <v>365</v>
      </c>
      <c r="U280" s="2" t="s">
        <v>373</v>
      </c>
      <c r="V280" s="2" t="s">
        <v>367</v>
      </c>
      <c r="W280" s="2" t="s">
        <v>795</v>
      </c>
    </row>
    <row r="281" spans="1:23" hidden="1" x14ac:dyDescent="0.2">
      <c r="A281" s="2" t="s">
        <v>794</v>
      </c>
      <c r="B281" s="2" t="s">
        <v>362</v>
      </c>
      <c r="C281" s="2" t="s">
        <v>374</v>
      </c>
      <c r="D281" s="2" t="s">
        <v>364</v>
      </c>
      <c r="E281" s="3">
        <v>60</v>
      </c>
      <c r="F281" s="3">
        <v>0</v>
      </c>
      <c r="G281" s="3">
        <v>49</v>
      </c>
      <c r="H281" s="3">
        <v>11</v>
      </c>
      <c r="I281" s="3">
        <v>0</v>
      </c>
      <c r="J281" s="3">
        <v>9</v>
      </c>
      <c r="K281" s="3">
        <v>10</v>
      </c>
      <c r="L281" s="3">
        <v>29</v>
      </c>
      <c r="M281" s="8">
        <f t="shared" si="28"/>
        <v>0</v>
      </c>
      <c r="N281" s="8">
        <f t="shared" si="29"/>
        <v>0.81666666666666665</v>
      </c>
      <c r="O281" s="8">
        <f t="shared" si="30"/>
        <v>0.18333333333333332</v>
      </c>
      <c r="P281" s="8">
        <f t="shared" si="31"/>
        <v>0</v>
      </c>
      <c r="Q281" s="8">
        <f t="shared" si="32"/>
        <v>0.15</v>
      </c>
      <c r="R281" s="8">
        <f t="shared" si="33"/>
        <v>0.16666666666666666</v>
      </c>
      <c r="S281" s="8">
        <f t="shared" si="34"/>
        <v>0.48333333333333334</v>
      </c>
      <c r="T281" s="2" t="s">
        <v>365</v>
      </c>
      <c r="U281" s="2" t="s">
        <v>376</v>
      </c>
      <c r="V281" s="2" t="s">
        <v>367</v>
      </c>
      <c r="W281" s="2" t="s">
        <v>795</v>
      </c>
    </row>
    <row r="282" spans="1:23" hidden="1" x14ac:dyDescent="0.2">
      <c r="A282" s="2" t="s">
        <v>794</v>
      </c>
      <c r="B282" s="2" t="s">
        <v>362</v>
      </c>
      <c r="C282" s="2" t="s">
        <v>815</v>
      </c>
      <c r="D282" s="2" t="s">
        <v>364</v>
      </c>
      <c r="E282" s="3">
        <v>1</v>
      </c>
      <c r="F282" s="3">
        <v>1</v>
      </c>
      <c r="G282" s="3">
        <v>0</v>
      </c>
      <c r="H282" s="3">
        <v>0</v>
      </c>
      <c r="I282" s="3">
        <v>0</v>
      </c>
      <c r="J282" s="3">
        <v>0</v>
      </c>
      <c r="K282" s="3">
        <v>0</v>
      </c>
      <c r="L282" s="3">
        <v>0</v>
      </c>
      <c r="M282" s="8">
        <f t="shared" si="28"/>
        <v>1</v>
      </c>
      <c r="N282" s="8">
        <f t="shared" si="29"/>
        <v>0</v>
      </c>
      <c r="O282" s="8">
        <f t="shared" si="30"/>
        <v>0</v>
      </c>
      <c r="P282" s="8">
        <f t="shared" si="31"/>
        <v>0</v>
      </c>
      <c r="Q282" s="8">
        <f t="shared" si="32"/>
        <v>0</v>
      </c>
      <c r="R282" s="8">
        <f t="shared" si="33"/>
        <v>0</v>
      </c>
      <c r="S282" s="8">
        <f t="shared" si="34"/>
        <v>0</v>
      </c>
      <c r="T282" s="2" t="s">
        <v>365</v>
      </c>
      <c r="U282" s="2" t="s">
        <v>816</v>
      </c>
      <c r="V282" s="2" t="s">
        <v>367</v>
      </c>
      <c r="W282" s="2" t="s">
        <v>795</v>
      </c>
    </row>
    <row r="283" spans="1:23" hidden="1" x14ac:dyDescent="0.2">
      <c r="A283" s="2" t="s">
        <v>794</v>
      </c>
      <c r="B283" s="2" t="s">
        <v>362</v>
      </c>
      <c r="C283" s="2" t="s">
        <v>381</v>
      </c>
      <c r="D283" s="2" t="s">
        <v>364</v>
      </c>
      <c r="E283" s="3">
        <v>33</v>
      </c>
      <c r="F283" s="3">
        <v>0</v>
      </c>
      <c r="G283" s="3">
        <v>28</v>
      </c>
      <c r="H283" s="3">
        <v>5</v>
      </c>
      <c r="I283" s="3">
        <v>0</v>
      </c>
      <c r="J283" s="3">
        <v>4</v>
      </c>
      <c r="K283" s="3">
        <v>13</v>
      </c>
      <c r="L283" s="3">
        <v>10</v>
      </c>
      <c r="M283" s="8">
        <f t="shared" si="28"/>
        <v>0</v>
      </c>
      <c r="N283" s="8">
        <f t="shared" si="29"/>
        <v>0.84848484848484851</v>
      </c>
      <c r="O283" s="8">
        <f t="shared" si="30"/>
        <v>0.15151515151515152</v>
      </c>
      <c r="P283" s="8">
        <f t="shared" si="31"/>
        <v>0</v>
      </c>
      <c r="Q283" s="8">
        <f t="shared" si="32"/>
        <v>0.12121212121212122</v>
      </c>
      <c r="R283" s="8">
        <f t="shared" si="33"/>
        <v>0.39393939393939392</v>
      </c>
      <c r="S283" s="8">
        <f t="shared" si="34"/>
        <v>0.30303030303030304</v>
      </c>
      <c r="T283" s="2" t="s">
        <v>365</v>
      </c>
      <c r="U283" s="2" t="s">
        <v>382</v>
      </c>
      <c r="V283" s="2" t="s">
        <v>367</v>
      </c>
      <c r="W283" s="2" t="s">
        <v>795</v>
      </c>
    </row>
    <row r="284" spans="1:23" hidden="1" x14ac:dyDescent="0.2">
      <c r="A284" s="2" t="s">
        <v>794</v>
      </c>
      <c r="B284" s="2" t="s">
        <v>362</v>
      </c>
      <c r="C284" s="2" t="s">
        <v>383</v>
      </c>
      <c r="D284" s="2" t="s">
        <v>364</v>
      </c>
      <c r="E284" s="3">
        <v>19</v>
      </c>
      <c r="F284" s="3">
        <v>0</v>
      </c>
      <c r="G284" s="3">
        <v>14</v>
      </c>
      <c r="H284" s="3">
        <v>3</v>
      </c>
      <c r="I284" s="3">
        <v>2</v>
      </c>
      <c r="J284" s="3">
        <v>4</v>
      </c>
      <c r="K284" s="3">
        <v>5</v>
      </c>
      <c r="L284" s="3">
        <v>8</v>
      </c>
      <c r="M284" s="8">
        <f t="shared" si="28"/>
        <v>0</v>
      </c>
      <c r="N284" s="8">
        <f t="shared" si="29"/>
        <v>0.73684210526315785</v>
      </c>
      <c r="O284" s="8">
        <f t="shared" si="30"/>
        <v>0.15789473684210525</v>
      </c>
      <c r="P284" s="8">
        <f t="shared" si="31"/>
        <v>0.10526315789473684</v>
      </c>
      <c r="Q284" s="8">
        <f t="shared" si="32"/>
        <v>0.21052631578947367</v>
      </c>
      <c r="R284" s="8">
        <f t="shared" si="33"/>
        <v>0.26315789473684209</v>
      </c>
      <c r="S284" s="8">
        <f t="shared" si="34"/>
        <v>0.42105263157894735</v>
      </c>
      <c r="T284" s="2" t="s">
        <v>365</v>
      </c>
      <c r="U284" s="2" t="s">
        <v>385</v>
      </c>
      <c r="V284" s="2" t="s">
        <v>367</v>
      </c>
      <c r="W284" s="2" t="s">
        <v>795</v>
      </c>
    </row>
    <row r="285" spans="1:23" hidden="1" x14ac:dyDescent="0.2">
      <c r="A285" s="2" t="s">
        <v>794</v>
      </c>
      <c r="B285" s="2" t="s">
        <v>362</v>
      </c>
      <c r="C285" s="2" t="s">
        <v>386</v>
      </c>
      <c r="D285" s="2" t="s">
        <v>364</v>
      </c>
      <c r="E285" s="3">
        <v>19</v>
      </c>
      <c r="F285" s="3">
        <v>0</v>
      </c>
      <c r="G285" s="3">
        <v>15</v>
      </c>
      <c r="H285" s="3">
        <v>3</v>
      </c>
      <c r="I285" s="3">
        <v>1</v>
      </c>
      <c r="J285" s="3">
        <v>3</v>
      </c>
      <c r="K285" s="3">
        <v>7</v>
      </c>
      <c r="L285" s="3">
        <v>4</v>
      </c>
      <c r="M285" s="8">
        <f t="shared" si="28"/>
        <v>0</v>
      </c>
      <c r="N285" s="8">
        <f t="shared" si="29"/>
        <v>0.78947368421052633</v>
      </c>
      <c r="O285" s="8">
        <f t="shared" si="30"/>
        <v>0.15789473684210525</v>
      </c>
      <c r="P285" s="8">
        <f t="shared" si="31"/>
        <v>5.2631578947368418E-2</v>
      </c>
      <c r="Q285" s="8">
        <f t="shared" si="32"/>
        <v>0.15789473684210525</v>
      </c>
      <c r="R285" s="8">
        <f t="shared" si="33"/>
        <v>0.36842105263157893</v>
      </c>
      <c r="S285" s="8">
        <f t="shared" si="34"/>
        <v>0.21052631578947367</v>
      </c>
      <c r="T285" s="2" t="s">
        <v>365</v>
      </c>
      <c r="U285" s="2" t="s">
        <v>388</v>
      </c>
      <c r="V285" s="2" t="s">
        <v>367</v>
      </c>
      <c r="W285" s="2" t="s">
        <v>795</v>
      </c>
    </row>
    <row r="286" spans="1:23" hidden="1" x14ac:dyDescent="0.2">
      <c r="A286" s="2" t="s">
        <v>794</v>
      </c>
      <c r="B286" s="2" t="s">
        <v>362</v>
      </c>
      <c r="C286" s="2" t="s">
        <v>389</v>
      </c>
      <c r="D286" s="2" t="s">
        <v>364</v>
      </c>
      <c r="E286" s="3">
        <v>24</v>
      </c>
      <c r="F286" s="3">
        <v>0</v>
      </c>
      <c r="G286" s="3">
        <v>22</v>
      </c>
      <c r="H286" s="3">
        <v>1</v>
      </c>
      <c r="I286" s="3">
        <v>1</v>
      </c>
      <c r="J286" s="3">
        <v>2</v>
      </c>
      <c r="K286" s="3">
        <v>7</v>
      </c>
      <c r="L286" s="3">
        <v>10</v>
      </c>
      <c r="M286" s="8">
        <f t="shared" si="28"/>
        <v>0</v>
      </c>
      <c r="N286" s="8">
        <f t="shared" si="29"/>
        <v>0.91666666666666663</v>
      </c>
      <c r="O286" s="8">
        <f t="shared" si="30"/>
        <v>4.1666666666666664E-2</v>
      </c>
      <c r="P286" s="8">
        <f t="shared" si="31"/>
        <v>4.1666666666666664E-2</v>
      </c>
      <c r="Q286" s="8">
        <f t="shared" si="32"/>
        <v>8.3333333333333329E-2</v>
      </c>
      <c r="R286" s="8">
        <f t="shared" si="33"/>
        <v>0.29166666666666669</v>
      </c>
      <c r="S286" s="8">
        <f t="shared" si="34"/>
        <v>0.41666666666666669</v>
      </c>
      <c r="T286" s="2" t="s">
        <v>365</v>
      </c>
      <c r="U286" s="2" t="s">
        <v>390</v>
      </c>
      <c r="V286" s="2" t="s">
        <v>367</v>
      </c>
      <c r="W286" s="2" t="s">
        <v>795</v>
      </c>
    </row>
    <row r="287" spans="1:23" hidden="1" x14ac:dyDescent="0.2">
      <c r="A287" s="2" t="s">
        <v>794</v>
      </c>
      <c r="B287" s="2" t="s">
        <v>362</v>
      </c>
      <c r="C287" s="2" t="s">
        <v>728</v>
      </c>
      <c r="D287" s="2" t="s">
        <v>364</v>
      </c>
      <c r="E287" s="3">
        <v>16</v>
      </c>
      <c r="F287" s="3">
        <v>0</v>
      </c>
      <c r="G287" s="3">
        <v>0</v>
      </c>
      <c r="H287" s="3">
        <v>0</v>
      </c>
      <c r="I287" s="3">
        <v>16</v>
      </c>
      <c r="J287" s="3">
        <v>4</v>
      </c>
      <c r="K287" s="3">
        <v>0</v>
      </c>
      <c r="L287" s="3">
        <v>0</v>
      </c>
      <c r="M287" s="8">
        <f t="shared" si="28"/>
        <v>0</v>
      </c>
      <c r="N287" s="8">
        <f t="shared" si="29"/>
        <v>0</v>
      </c>
      <c r="O287" s="8">
        <f t="shared" si="30"/>
        <v>0</v>
      </c>
      <c r="P287" s="8">
        <f t="shared" si="31"/>
        <v>1</v>
      </c>
      <c r="Q287" s="8">
        <f t="shared" si="32"/>
        <v>0.25</v>
      </c>
      <c r="R287" s="8">
        <f t="shared" si="33"/>
        <v>0</v>
      </c>
      <c r="S287" s="8">
        <f t="shared" si="34"/>
        <v>0</v>
      </c>
      <c r="T287" s="2" t="s">
        <v>365</v>
      </c>
      <c r="U287" s="2" t="s">
        <v>729</v>
      </c>
      <c r="V287" s="2" t="s">
        <v>367</v>
      </c>
      <c r="W287" s="2" t="s">
        <v>795</v>
      </c>
    </row>
    <row r="288" spans="1:23" hidden="1" x14ac:dyDescent="0.2">
      <c r="A288" s="2" t="s">
        <v>794</v>
      </c>
      <c r="B288" s="2" t="s">
        <v>396</v>
      </c>
      <c r="C288" s="2" t="s">
        <v>397</v>
      </c>
      <c r="D288" s="2" t="s">
        <v>398</v>
      </c>
      <c r="E288" s="3">
        <v>1789</v>
      </c>
      <c r="F288" s="3">
        <v>37</v>
      </c>
      <c r="G288" s="3">
        <v>1320</v>
      </c>
      <c r="H288" s="3">
        <v>240</v>
      </c>
      <c r="I288" s="3">
        <v>192</v>
      </c>
      <c r="J288" s="3">
        <v>346</v>
      </c>
      <c r="K288" s="3">
        <v>515</v>
      </c>
      <c r="L288" s="3">
        <v>633</v>
      </c>
      <c r="M288" s="8">
        <f t="shared" si="28"/>
        <v>2.0681945220793741E-2</v>
      </c>
      <c r="N288" s="8">
        <f t="shared" si="29"/>
        <v>0.737842370039128</v>
      </c>
      <c r="O288" s="8">
        <f t="shared" si="30"/>
        <v>0.13415315818893236</v>
      </c>
      <c r="P288" s="8">
        <f t="shared" si="31"/>
        <v>0.10732252655114589</v>
      </c>
      <c r="Q288" s="8">
        <f t="shared" si="32"/>
        <v>0.19340413638904416</v>
      </c>
      <c r="R288" s="8">
        <f t="shared" si="33"/>
        <v>0.28787031861375068</v>
      </c>
      <c r="S288" s="8">
        <f t="shared" si="34"/>
        <v>0.35382895472330911</v>
      </c>
      <c r="T288" s="2" t="s">
        <v>402</v>
      </c>
      <c r="U288" s="2" t="s">
        <v>284</v>
      </c>
      <c r="V288" s="2" t="s">
        <v>403</v>
      </c>
      <c r="W288" s="2" t="s">
        <v>795</v>
      </c>
    </row>
    <row r="289" spans="1:23" hidden="1" x14ac:dyDescent="0.2">
      <c r="A289" s="2" t="s">
        <v>794</v>
      </c>
      <c r="B289" s="2" t="s">
        <v>396</v>
      </c>
      <c r="C289" s="2" t="s">
        <v>404</v>
      </c>
      <c r="D289" s="2" t="s">
        <v>398</v>
      </c>
      <c r="E289" s="3">
        <v>274</v>
      </c>
      <c r="F289" s="3">
        <v>0</v>
      </c>
      <c r="G289" s="3">
        <v>209</v>
      </c>
      <c r="H289" s="3">
        <v>30</v>
      </c>
      <c r="I289" s="3">
        <v>35</v>
      </c>
      <c r="J289" s="3">
        <v>53</v>
      </c>
      <c r="K289" s="3">
        <v>54</v>
      </c>
      <c r="L289" s="3">
        <v>126</v>
      </c>
      <c r="M289" s="8">
        <f t="shared" si="28"/>
        <v>0</v>
      </c>
      <c r="N289" s="8">
        <f t="shared" si="29"/>
        <v>0.76277372262773724</v>
      </c>
      <c r="O289" s="8">
        <f t="shared" si="30"/>
        <v>0.10948905109489052</v>
      </c>
      <c r="P289" s="8">
        <f t="shared" si="31"/>
        <v>0.12773722627737227</v>
      </c>
      <c r="Q289" s="8">
        <f t="shared" si="32"/>
        <v>0.19343065693430658</v>
      </c>
      <c r="R289" s="8">
        <f t="shared" si="33"/>
        <v>0.19708029197080293</v>
      </c>
      <c r="S289" s="8">
        <f t="shared" si="34"/>
        <v>0.45985401459854014</v>
      </c>
      <c r="T289" s="2" t="s">
        <v>402</v>
      </c>
      <c r="U289" s="2" t="s">
        <v>405</v>
      </c>
      <c r="V289" s="2" t="s">
        <v>403</v>
      </c>
      <c r="W289" s="2" t="s">
        <v>795</v>
      </c>
    </row>
    <row r="290" spans="1:23" hidden="1" x14ac:dyDescent="0.2">
      <c r="A290" s="2" t="s">
        <v>794</v>
      </c>
      <c r="B290" s="2" t="s">
        <v>396</v>
      </c>
      <c r="C290" s="2" t="s">
        <v>406</v>
      </c>
      <c r="D290" s="2" t="s">
        <v>398</v>
      </c>
      <c r="E290" s="3">
        <v>71</v>
      </c>
      <c r="F290" s="3">
        <v>4</v>
      </c>
      <c r="G290" s="3">
        <v>56</v>
      </c>
      <c r="H290" s="3">
        <v>8</v>
      </c>
      <c r="I290" s="3">
        <v>3</v>
      </c>
      <c r="J290" s="3">
        <v>8</v>
      </c>
      <c r="K290" s="3">
        <v>21</v>
      </c>
      <c r="L290" s="3">
        <v>33</v>
      </c>
      <c r="M290" s="8">
        <f t="shared" si="28"/>
        <v>5.6338028169014086E-2</v>
      </c>
      <c r="N290" s="8">
        <f t="shared" si="29"/>
        <v>0.78873239436619713</v>
      </c>
      <c r="O290" s="8">
        <f t="shared" si="30"/>
        <v>0.11267605633802817</v>
      </c>
      <c r="P290" s="8">
        <f t="shared" si="31"/>
        <v>4.2253521126760563E-2</v>
      </c>
      <c r="Q290" s="8">
        <f t="shared" si="32"/>
        <v>0.11267605633802817</v>
      </c>
      <c r="R290" s="8">
        <f t="shared" si="33"/>
        <v>0.29577464788732394</v>
      </c>
      <c r="S290" s="8">
        <f t="shared" si="34"/>
        <v>0.46478873239436619</v>
      </c>
      <c r="T290" s="2" t="s">
        <v>402</v>
      </c>
      <c r="U290" s="2" t="s">
        <v>407</v>
      </c>
      <c r="V290" s="2" t="s">
        <v>403</v>
      </c>
      <c r="W290" s="2" t="s">
        <v>795</v>
      </c>
    </row>
    <row r="291" spans="1:23" hidden="1" x14ac:dyDescent="0.2">
      <c r="A291" s="2" t="s">
        <v>794</v>
      </c>
      <c r="B291" s="2" t="s">
        <v>396</v>
      </c>
      <c r="C291" s="2" t="s">
        <v>408</v>
      </c>
      <c r="D291" s="2" t="s">
        <v>398</v>
      </c>
      <c r="E291" s="3">
        <v>19</v>
      </c>
      <c r="F291" s="3">
        <v>1</v>
      </c>
      <c r="G291" s="3">
        <v>17</v>
      </c>
      <c r="H291" s="3">
        <v>0</v>
      </c>
      <c r="I291" s="3">
        <v>1</v>
      </c>
      <c r="J291" s="3">
        <v>1</v>
      </c>
      <c r="K291" s="3">
        <v>2</v>
      </c>
      <c r="L291" s="3">
        <v>13</v>
      </c>
      <c r="M291" s="8">
        <f t="shared" si="28"/>
        <v>5.2631578947368418E-2</v>
      </c>
      <c r="N291" s="8">
        <f t="shared" si="29"/>
        <v>0.89473684210526316</v>
      </c>
      <c r="O291" s="8">
        <f t="shared" si="30"/>
        <v>0</v>
      </c>
      <c r="P291" s="8">
        <f t="shared" si="31"/>
        <v>5.2631578947368418E-2</v>
      </c>
      <c r="Q291" s="8">
        <f t="shared" si="32"/>
        <v>5.2631578947368418E-2</v>
      </c>
      <c r="R291" s="8">
        <f t="shared" si="33"/>
        <v>0.10526315789473684</v>
      </c>
      <c r="S291" s="8">
        <f t="shared" si="34"/>
        <v>0.68421052631578949</v>
      </c>
      <c r="T291" s="2" t="s">
        <v>402</v>
      </c>
      <c r="U291" s="2" t="s">
        <v>409</v>
      </c>
      <c r="V291" s="2" t="s">
        <v>403</v>
      </c>
      <c r="W291" s="2" t="s">
        <v>795</v>
      </c>
    </row>
    <row r="292" spans="1:23" hidden="1" x14ac:dyDescent="0.2">
      <c r="A292" s="2" t="s">
        <v>794</v>
      </c>
      <c r="B292" s="2" t="s">
        <v>396</v>
      </c>
      <c r="C292" s="2" t="s">
        <v>410</v>
      </c>
      <c r="D292" s="2" t="s">
        <v>398</v>
      </c>
      <c r="E292" s="3">
        <v>52</v>
      </c>
      <c r="F292" s="3">
        <v>0</v>
      </c>
      <c r="G292" s="3">
        <v>38</v>
      </c>
      <c r="H292" s="3">
        <v>10</v>
      </c>
      <c r="I292" s="3">
        <v>4</v>
      </c>
      <c r="J292" s="3">
        <v>11</v>
      </c>
      <c r="K292" s="3">
        <v>12</v>
      </c>
      <c r="L292" s="3">
        <v>23</v>
      </c>
      <c r="M292" s="8">
        <f t="shared" si="28"/>
        <v>0</v>
      </c>
      <c r="N292" s="8">
        <f t="shared" si="29"/>
        <v>0.73076923076923073</v>
      </c>
      <c r="O292" s="8">
        <f t="shared" si="30"/>
        <v>0.19230769230769232</v>
      </c>
      <c r="P292" s="8">
        <f t="shared" si="31"/>
        <v>7.6923076923076927E-2</v>
      </c>
      <c r="Q292" s="8">
        <f t="shared" si="32"/>
        <v>0.21153846153846154</v>
      </c>
      <c r="R292" s="8">
        <f t="shared" si="33"/>
        <v>0.23076923076923078</v>
      </c>
      <c r="S292" s="8">
        <f t="shared" si="34"/>
        <v>0.44230769230769229</v>
      </c>
      <c r="T292" s="2" t="s">
        <v>402</v>
      </c>
      <c r="U292" s="2" t="s">
        <v>411</v>
      </c>
      <c r="V292" s="2" t="s">
        <v>403</v>
      </c>
      <c r="W292" s="2" t="s">
        <v>795</v>
      </c>
    </row>
    <row r="293" spans="1:23" hidden="1" x14ac:dyDescent="0.2">
      <c r="A293" s="2" t="s">
        <v>794</v>
      </c>
      <c r="B293" s="2" t="s">
        <v>415</v>
      </c>
      <c r="C293" s="2" t="s">
        <v>416</v>
      </c>
      <c r="D293" s="2" t="s">
        <v>417</v>
      </c>
      <c r="E293" s="3">
        <v>420</v>
      </c>
      <c r="F293" s="3">
        <v>0</v>
      </c>
      <c r="G293" s="3">
        <v>331</v>
      </c>
      <c r="H293" s="3">
        <v>84</v>
      </c>
      <c r="I293" s="3">
        <v>5</v>
      </c>
      <c r="J293" s="3">
        <v>75</v>
      </c>
      <c r="K293" s="3">
        <v>154</v>
      </c>
      <c r="L293" s="3">
        <v>98</v>
      </c>
      <c r="M293" s="8">
        <f t="shared" si="28"/>
        <v>0</v>
      </c>
      <c r="N293" s="8">
        <f t="shared" si="29"/>
        <v>0.78809523809523807</v>
      </c>
      <c r="O293" s="8">
        <f t="shared" si="30"/>
        <v>0.2</v>
      </c>
      <c r="P293" s="8">
        <f t="shared" si="31"/>
        <v>1.1904761904761904E-2</v>
      </c>
      <c r="Q293" s="8">
        <f t="shared" si="32"/>
        <v>0.17857142857142858</v>
      </c>
      <c r="R293" s="8">
        <f t="shared" si="33"/>
        <v>0.36666666666666664</v>
      </c>
      <c r="S293" s="8">
        <f t="shared" si="34"/>
        <v>0.23333333333333334</v>
      </c>
      <c r="T293" s="2" t="s">
        <v>418</v>
      </c>
      <c r="U293" s="2" t="s">
        <v>419</v>
      </c>
      <c r="V293" s="2" t="s">
        <v>420</v>
      </c>
      <c r="W293" s="2" t="s">
        <v>795</v>
      </c>
    </row>
    <row r="294" spans="1:23" hidden="1" x14ac:dyDescent="0.2">
      <c r="A294" s="2" t="s">
        <v>794</v>
      </c>
      <c r="B294" s="2" t="s">
        <v>415</v>
      </c>
      <c r="C294" s="2" t="s">
        <v>421</v>
      </c>
      <c r="D294" s="2" t="s">
        <v>417</v>
      </c>
      <c r="E294" s="3">
        <v>168</v>
      </c>
      <c r="F294" s="3">
        <v>0</v>
      </c>
      <c r="G294" s="3">
        <v>136</v>
      </c>
      <c r="H294" s="3">
        <v>29</v>
      </c>
      <c r="I294" s="3">
        <v>3</v>
      </c>
      <c r="J294" s="3">
        <v>28</v>
      </c>
      <c r="K294" s="3">
        <v>69</v>
      </c>
      <c r="L294" s="3">
        <v>34</v>
      </c>
      <c r="M294" s="8">
        <f t="shared" si="28"/>
        <v>0</v>
      </c>
      <c r="N294" s="8">
        <f t="shared" si="29"/>
        <v>0.80952380952380953</v>
      </c>
      <c r="O294" s="8">
        <f t="shared" si="30"/>
        <v>0.17261904761904762</v>
      </c>
      <c r="P294" s="8">
        <f t="shared" si="31"/>
        <v>1.7857142857142856E-2</v>
      </c>
      <c r="Q294" s="8">
        <f t="shared" si="32"/>
        <v>0.16666666666666666</v>
      </c>
      <c r="R294" s="8">
        <f t="shared" si="33"/>
        <v>0.4107142857142857</v>
      </c>
      <c r="S294" s="8">
        <f t="shared" si="34"/>
        <v>0.20238095238095238</v>
      </c>
      <c r="T294" s="2" t="s">
        <v>418</v>
      </c>
      <c r="U294" s="2" t="s">
        <v>424</v>
      </c>
      <c r="V294" s="2" t="s">
        <v>420</v>
      </c>
      <c r="W294" s="2" t="s">
        <v>795</v>
      </c>
    </row>
    <row r="295" spans="1:23" hidden="1" x14ac:dyDescent="0.2">
      <c r="A295" s="2" t="s">
        <v>794</v>
      </c>
      <c r="B295" s="2" t="s">
        <v>415</v>
      </c>
      <c r="C295" s="2" t="s">
        <v>63</v>
      </c>
      <c r="D295" s="2" t="s">
        <v>417</v>
      </c>
      <c r="E295" s="3">
        <v>449</v>
      </c>
      <c r="F295" s="3">
        <v>0</v>
      </c>
      <c r="G295" s="3">
        <v>303</v>
      </c>
      <c r="H295" s="3">
        <v>48</v>
      </c>
      <c r="I295" s="3">
        <v>98</v>
      </c>
      <c r="J295" s="3">
        <v>111</v>
      </c>
      <c r="K295" s="3">
        <v>87</v>
      </c>
      <c r="L295" s="3">
        <v>201</v>
      </c>
      <c r="M295" s="8">
        <f t="shared" si="28"/>
        <v>0</v>
      </c>
      <c r="N295" s="8">
        <f t="shared" si="29"/>
        <v>0.67483296213808464</v>
      </c>
      <c r="O295" s="8">
        <f t="shared" si="30"/>
        <v>0.10690423162583519</v>
      </c>
      <c r="P295" s="8">
        <f t="shared" si="31"/>
        <v>0.21826280623608019</v>
      </c>
      <c r="Q295" s="8">
        <f t="shared" si="32"/>
        <v>0.24721603563474387</v>
      </c>
      <c r="R295" s="8">
        <f t="shared" si="33"/>
        <v>0.19376391982182628</v>
      </c>
      <c r="S295" s="8">
        <f t="shared" si="34"/>
        <v>0.44766146993318484</v>
      </c>
      <c r="T295" s="2" t="s">
        <v>418</v>
      </c>
      <c r="U295" s="2" t="s">
        <v>426</v>
      </c>
      <c r="V295" s="2" t="s">
        <v>420</v>
      </c>
      <c r="W295" s="2" t="s">
        <v>795</v>
      </c>
    </row>
    <row r="296" spans="1:23" hidden="1" x14ac:dyDescent="0.2">
      <c r="A296" s="2" t="s">
        <v>794</v>
      </c>
      <c r="B296" s="2" t="s">
        <v>415</v>
      </c>
      <c r="C296" s="2" t="s">
        <v>427</v>
      </c>
      <c r="D296" s="2" t="s">
        <v>417</v>
      </c>
      <c r="E296" s="3">
        <v>322</v>
      </c>
      <c r="F296" s="3">
        <v>0</v>
      </c>
      <c r="G296" s="3">
        <v>251</v>
      </c>
      <c r="H296" s="3">
        <v>52</v>
      </c>
      <c r="I296" s="3">
        <v>19</v>
      </c>
      <c r="J296" s="3">
        <v>59</v>
      </c>
      <c r="K296" s="3">
        <v>128</v>
      </c>
      <c r="L296" s="3">
        <v>76</v>
      </c>
      <c r="M296" s="8">
        <f t="shared" si="28"/>
        <v>0</v>
      </c>
      <c r="N296" s="8">
        <f t="shared" si="29"/>
        <v>0.77950310559006208</v>
      </c>
      <c r="O296" s="8">
        <f t="shared" si="30"/>
        <v>0.16149068322981366</v>
      </c>
      <c r="P296" s="8">
        <f t="shared" si="31"/>
        <v>5.9006211180124224E-2</v>
      </c>
      <c r="Q296" s="8">
        <f t="shared" si="32"/>
        <v>0.18322981366459629</v>
      </c>
      <c r="R296" s="8">
        <f t="shared" si="33"/>
        <v>0.39751552795031053</v>
      </c>
      <c r="S296" s="8">
        <f t="shared" si="34"/>
        <v>0.2360248447204969</v>
      </c>
      <c r="T296" s="2" t="s">
        <v>418</v>
      </c>
      <c r="U296" s="2" t="s">
        <v>428</v>
      </c>
      <c r="V296" s="2" t="s">
        <v>420</v>
      </c>
      <c r="W296" s="2" t="s">
        <v>795</v>
      </c>
    </row>
    <row r="297" spans="1:23" hidden="1" x14ac:dyDescent="0.2">
      <c r="A297" s="2" t="s">
        <v>794</v>
      </c>
      <c r="B297" s="2" t="s">
        <v>415</v>
      </c>
      <c r="C297" s="2" t="s">
        <v>429</v>
      </c>
      <c r="D297" s="2" t="s">
        <v>417</v>
      </c>
      <c r="E297" s="3">
        <v>32</v>
      </c>
      <c r="F297" s="3">
        <v>0</v>
      </c>
      <c r="G297" s="3">
        <v>21</v>
      </c>
      <c r="H297" s="3">
        <v>4</v>
      </c>
      <c r="I297" s="3">
        <v>7</v>
      </c>
      <c r="J297" s="3">
        <v>9</v>
      </c>
      <c r="K297" s="3">
        <v>8</v>
      </c>
      <c r="L297" s="3">
        <v>11</v>
      </c>
      <c r="M297" s="8">
        <f t="shared" si="28"/>
        <v>0</v>
      </c>
      <c r="N297" s="8">
        <f t="shared" si="29"/>
        <v>0.65625</v>
      </c>
      <c r="O297" s="8">
        <f t="shared" si="30"/>
        <v>0.125</v>
      </c>
      <c r="P297" s="8">
        <f t="shared" si="31"/>
        <v>0.21875</v>
      </c>
      <c r="Q297" s="8">
        <f t="shared" si="32"/>
        <v>0.28125</v>
      </c>
      <c r="R297" s="8">
        <f t="shared" si="33"/>
        <v>0.25</v>
      </c>
      <c r="S297" s="8">
        <f t="shared" si="34"/>
        <v>0.34375</v>
      </c>
      <c r="T297" s="2" t="s">
        <v>418</v>
      </c>
      <c r="U297" s="2" t="s">
        <v>431</v>
      </c>
      <c r="V297" s="2" t="s">
        <v>420</v>
      </c>
      <c r="W297" s="2" t="s">
        <v>795</v>
      </c>
    </row>
    <row r="298" spans="1:23" hidden="1" x14ac:dyDescent="0.2">
      <c r="A298" s="2" t="s">
        <v>794</v>
      </c>
      <c r="B298" s="2" t="s">
        <v>415</v>
      </c>
      <c r="C298" s="2" t="s">
        <v>200</v>
      </c>
      <c r="D298" s="2" t="s">
        <v>417</v>
      </c>
      <c r="E298" s="3">
        <v>20</v>
      </c>
      <c r="F298" s="3">
        <v>0</v>
      </c>
      <c r="G298" s="3">
        <v>13</v>
      </c>
      <c r="H298" s="3">
        <v>5</v>
      </c>
      <c r="I298" s="3">
        <v>2</v>
      </c>
      <c r="J298" s="3">
        <v>5</v>
      </c>
      <c r="K298" s="3">
        <v>9</v>
      </c>
      <c r="L298" s="3">
        <v>2</v>
      </c>
      <c r="M298" s="8">
        <f t="shared" si="28"/>
        <v>0</v>
      </c>
      <c r="N298" s="8">
        <f t="shared" si="29"/>
        <v>0.65</v>
      </c>
      <c r="O298" s="8">
        <f t="shared" si="30"/>
        <v>0.25</v>
      </c>
      <c r="P298" s="8">
        <f t="shared" si="31"/>
        <v>0.1</v>
      </c>
      <c r="Q298" s="8">
        <f t="shared" si="32"/>
        <v>0.25</v>
      </c>
      <c r="R298" s="8">
        <f t="shared" si="33"/>
        <v>0.45</v>
      </c>
      <c r="S298" s="8">
        <f t="shared" si="34"/>
        <v>0.1</v>
      </c>
      <c r="T298" s="2" t="s">
        <v>418</v>
      </c>
      <c r="U298" s="2" t="s">
        <v>432</v>
      </c>
      <c r="V298" s="2" t="s">
        <v>420</v>
      </c>
      <c r="W298" s="2" t="s">
        <v>795</v>
      </c>
    </row>
    <row r="299" spans="1:23" hidden="1" x14ac:dyDescent="0.2">
      <c r="A299" s="2" t="s">
        <v>794</v>
      </c>
      <c r="B299" s="2" t="s">
        <v>415</v>
      </c>
      <c r="C299" s="2" t="s">
        <v>433</v>
      </c>
      <c r="D299" s="2" t="s">
        <v>434</v>
      </c>
      <c r="E299" s="3">
        <v>42</v>
      </c>
      <c r="F299" s="3">
        <v>0</v>
      </c>
      <c r="G299" s="3">
        <v>36</v>
      </c>
      <c r="H299" s="3">
        <v>6</v>
      </c>
      <c r="I299" s="3">
        <v>0</v>
      </c>
      <c r="J299" s="3">
        <v>5</v>
      </c>
      <c r="K299" s="3">
        <v>9</v>
      </c>
      <c r="L299" s="3">
        <v>13</v>
      </c>
      <c r="M299" s="8">
        <f t="shared" si="28"/>
        <v>0</v>
      </c>
      <c r="N299" s="8">
        <f t="shared" si="29"/>
        <v>0.8571428571428571</v>
      </c>
      <c r="O299" s="8">
        <f t="shared" si="30"/>
        <v>0.14285714285714285</v>
      </c>
      <c r="P299" s="8">
        <f t="shared" si="31"/>
        <v>0</v>
      </c>
      <c r="Q299" s="8">
        <f t="shared" si="32"/>
        <v>0.11904761904761904</v>
      </c>
      <c r="R299" s="8">
        <f t="shared" si="33"/>
        <v>0.21428571428571427</v>
      </c>
      <c r="S299" s="8">
        <f t="shared" si="34"/>
        <v>0.30952380952380953</v>
      </c>
      <c r="T299" s="2" t="s">
        <v>436</v>
      </c>
      <c r="U299" s="2" t="s">
        <v>437</v>
      </c>
      <c r="V299" s="2" t="s">
        <v>420</v>
      </c>
      <c r="W299" s="2" t="s">
        <v>795</v>
      </c>
    </row>
    <row r="300" spans="1:23" hidden="1" x14ac:dyDescent="0.2">
      <c r="A300" s="2" t="s">
        <v>794</v>
      </c>
      <c r="B300" s="2" t="s">
        <v>415</v>
      </c>
      <c r="C300" s="2" t="s">
        <v>438</v>
      </c>
      <c r="D300" s="2" t="s">
        <v>434</v>
      </c>
      <c r="E300" s="3">
        <v>61</v>
      </c>
      <c r="F300" s="3">
        <v>1</v>
      </c>
      <c r="G300" s="3">
        <v>47</v>
      </c>
      <c r="H300" s="3">
        <v>11</v>
      </c>
      <c r="I300" s="3">
        <v>2</v>
      </c>
      <c r="J300" s="3">
        <v>10</v>
      </c>
      <c r="K300" s="3">
        <v>16</v>
      </c>
      <c r="L300" s="3">
        <v>21</v>
      </c>
      <c r="M300" s="8">
        <f t="shared" si="28"/>
        <v>1.6393442622950821E-2</v>
      </c>
      <c r="N300" s="8">
        <f t="shared" si="29"/>
        <v>0.77049180327868849</v>
      </c>
      <c r="O300" s="8">
        <f t="shared" si="30"/>
        <v>0.18032786885245902</v>
      </c>
      <c r="P300" s="8">
        <f t="shared" si="31"/>
        <v>3.2786885245901641E-2</v>
      </c>
      <c r="Q300" s="8">
        <f t="shared" si="32"/>
        <v>0.16393442622950818</v>
      </c>
      <c r="R300" s="8">
        <f t="shared" si="33"/>
        <v>0.26229508196721313</v>
      </c>
      <c r="S300" s="8">
        <f t="shared" si="34"/>
        <v>0.34426229508196721</v>
      </c>
      <c r="T300" s="2" t="s">
        <v>436</v>
      </c>
      <c r="U300" s="2" t="s">
        <v>439</v>
      </c>
      <c r="V300" s="2" t="s">
        <v>420</v>
      </c>
      <c r="W300" s="2" t="s">
        <v>795</v>
      </c>
    </row>
    <row r="301" spans="1:23" hidden="1" x14ac:dyDescent="0.2">
      <c r="A301" s="2" t="s">
        <v>794</v>
      </c>
      <c r="B301" s="2" t="s">
        <v>415</v>
      </c>
      <c r="C301" s="2" t="s">
        <v>820</v>
      </c>
      <c r="D301" s="2" t="s">
        <v>417</v>
      </c>
      <c r="E301" s="3">
        <v>4</v>
      </c>
      <c r="F301" s="3">
        <v>0</v>
      </c>
      <c r="G301" s="3">
        <v>2</v>
      </c>
      <c r="H301" s="3">
        <v>2</v>
      </c>
      <c r="I301" s="3">
        <v>0</v>
      </c>
      <c r="J301" s="3">
        <v>2</v>
      </c>
      <c r="K301" s="3">
        <v>0</v>
      </c>
      <c r="L301" s="3">
        <v>1</v>
      </c>
      <c r="M301" s="8">
        <f t="shared" si="28"/>
        <v>0</v>
      </c>
      <c r="N301" s="8">
        <f t="shared" si="29"/>
        <v>0.5</v>
      </c>
      <c r="O301" s="8">
        <f t="shared" si="30"/>
        <v>0.5</v>
      </c>
      <c r="P301" s="8">
        <f t="shared" si="31"/>
        <v>0</v>
      </c>
      <c r="Q301" s="8">
        <f t="shared" si="32"/>
        <v>0.5</v>
      </c>
      <c r="R301" s="8">
        <f t="shared" si="33"/>
        <v>0</v>
      </c>
      <c r="S301" s="8">
        <f t="shared" si="34"/>
        <v>0.25</v>
      </c>
      <c r="T301" s="2" t="s">
        <v>418</v>
      </c>
      <c r="U301" s="2" t="s">
        <v>446</v>
      </c>
      <c r="V301" s="2" t="s">
        <v>420</v>
      </c>
      <c r="W301" s="2" t="s">
        <v>795</v>
      </c>
    </row>
    <row r="302" spans="1:23" hidden="1" x14ac:dyDescent="0.2">
      <c r="A302" s="2" t="s">
        <v>794</v>
      </c>
      <c r="B302" s="2" t="s">
        <v>415</v>
      </c>
      <c r="C302" s="2" t="s">
        <v>440</v>
      </c>
      <c r="D302" s="2" t="s">
        <v>417</v>
      </c>
      <c r="E302" s="3">
        <v>200</v>
      </c>
      <c r="F302" s="3">
        <v>2</v>
      </c>
      <c r="G302" s="3">
        <v>151</v>
      </c>
      <c r="H302" s="3">
        <v>44</v>
      </c>
      <c r="I302" s="3">
        <v>3</v>
      </c>
      <c r="J302" s="3">
        <v>39</v>
      </c>
      <c r="K302" s="3">
        <v>54</v>
      </c>
      <c r="L302" s="3">
        <v>65</v>
      </c>
      <c r="M302" s="8">
        <f t="shared" si="28"/>
        <v>0.01</v>
      </c>
      <c r="N302" s="8">
        <f t="shared" si="29"/>
        <v>0.755</v>
      </c>
      <c r="O302" s="8">
        <f t="shared" si="30"/>
        <v>0.22</v>
      </c>
      <c r="P302" s="8">
        <f t="shared" si="31"/>
        <v>1.4999999999999999E-2</v>
      </c>
      <c r="Q302" s="8">
        <f t="shared" si="32"/>
        <v>0.19500000000000001</v>
      </c>
      <c r="R302" s="8">
        <f t="shared" si="33"/>
        <v>0.27</v>
      </c>
      <c r="S302" s="8">
        <f t="shared" si="34"/>
        <v>0.32500000000000001</v>
      </c>
      <c r="T302" s="2" t="s">
        <v>418</v>
      </c>
      <c r="U302" s="2" t="s">
        <v>442</v>
      </c>
      <c r="V302" s="2" t="s">
        <v>420</v>
      </c>
      <c r="W302" s="2" t="s">
        <v>795</v>
      </c>
    </row>
    <row r="303" spans="1:23" hidden="1" x14ac:dyDescent="0.2">
      <c r="A303" s="2" t="s">
        <v>794</v>
      </c>
      <c r="B303" s="2" t="s">
        <v>415</v>
      </c>
      <c r="C303" s="2" t="s">
        <v>443</v>
      </c>
      <c r="D303" s="2" t="s">
        <v>417</v>
      </c>
      <c r="E303" s="3">
        <v>24</v>
      </c>
      <c r="F303" s="3">
        <v>0</v>
      </c>
      <c r="G303" s="3">
        <v>16</v>
      </c>
      <c r="H303" s="3">
        <v>7</v>
      </c>
      <c r="I303" s="3">
        <v>1</v>
      </c>
      <c r="J303" s="3">
        <v>7</v>
      </c>
      <c r="K303" s="3">
        <v>8</v>
      </c>
      <c r="L303" s="3">
        <v>2</v>
      </c>
      <c r="M303" s="8">
        <f t="shared" si="28"/>
        <v>0</v>
      </c>
      <c r="N303" s="8">
        <f t="shared" si="29"/>
        <v>0.66666666666666663</v>
      </c>
      <c r="O303" s="8">
        <f t="shared" si="30"/>
        <v>0.29166666666666669</v>
      </c>
      <c r="P303" s="8">
        <f t="shared" si="31"/>
        <v>4.1666666666666664E-2</v>
      </c>
      <c r="Q303" s="8">
        <f t="shared" si="32"/>
        <v>0.29166666666666669</v>
      </c>
      <c r="R303" s="8">
        <f t="shared" si="33"/>
        <v>0.33333333333333331</v>
      </c>
      <c r="S303" s="8">
        <f t="shared" si="34"/>
        <v>8.3333333333333329E-2</v>
      </c>
      <c r="T303" s="2" t="s">
        <v>418</v>
      </c>
      <c r="U303" s="2" t="s">
        <v>444</v>
      </c>
      <c r="V303" s="2" t="s">
        <v>420</v>
      </c>
      <c r="W303" s="2" t="s">
        <v>795</v>
      </c>
    </row>
    <row r="304" spans="1:23" hidden="1" x14ac:dyDescent="0.2">
      <c r="A304" s="2" t="s">
        <v>794</v>
      </c>
      <c r="B304" s="2" t="s">
        <v>415</v>
      </c>
      <c r="C304" s="2" t="s">
        <v>445</v>
      </c>
      <c r="D304" s="2" t="s">
        <v>417</v>
      </c>
      <c r="E304" s="3">
        <v>33</v>
      </c>
      <c r="F304" s="3">
        <v>0</v>
      </c>
      <c r="G304" s="3">
        <v>28</v>
      </c>
      <c r="H304" s="3">
        <v>4</v>
      </c>
      <c r="I304" s="3">
        <v>1</v>
      </c>
      <c r="J304" s="3">
        <v>5</v>
      </c>
      <c r="K304" s="3">
        <v>9</v>
      </c>
      <c r="L304" s="3">
        <v>10</v>
      </c>
      <c r="M304" s="8">
        <f t="shared" si="28"/>
        <v>0</v>
      </c>
      <c r="N304" s="8">
        <f t="shared" si="29"/>
        <v>0.84848484848484851</v>
      </c>
      <c r="O304" s="8">
        <f t="shared" si="30"/>
        <v>0.12121212121212122</v>
      </c>
      <c r="P304" s="8">
        <f t="shared" si="31"/>
        <v>3.0303030303030304E-2</v>
      </c>
      <c r="Q304" s="8">
        <f t="shared" si="32"/>
        <v>0.15151515151515152</v>
      </c>
      <c r="R304" s="8">
        <f t="shared" si="33"/>
        <v>0.27272727272727271</v>
      </c>
      <c r="S304" s="8">
        <f t="shared" si="34"/>
        <v>0.30303030303030304</v>
      </c>
      <c r="T304" s="2" t="s">
        <v>418</v>
      </c>
      <c r="U304" s="2" t="s">
        <v>446</v>
      </c>
      <c r="V304" s="2" t="s">
        <v>420</v>
      </c>
      <c r="W304" s="2" t="s">
        <v>795</v>
      </c>
    </row>
    <row r="305" spans="1:23" hidden="1" x14ac:dyDescent="0.2">
      <c r="A305" s="2" t="s">
        <v>794</v>
      </c>
      <c r="B305" s="2" t="s">
        <v>454</v>
      </c>
      <c r="C305" s="2" t="s">
        <v>755</v>
      </c>
      <c r="D305" s="2" t="s">
        <v>456</v>
      </c>
      <c r="E305" s="3">
        <v>16</v>
      </c>
      <c r="F305" s="3">
        <v>1</v>
      </c>
      <c r="G305" s="3">
        <v>11</v>
      </c>
      <c r="H305" s="3">
        <v>4</v>
      </c>
      <c r="I305" s="3">
        <v>0</v>
      </c>
      <c r="J305" s="3">
        <v>4</v>
      </c>
      <c r="K305" s="3">
        <v>4</v>
      </c>
      <c r="L305" s="3">
        <v>4</v>
      </c>
      <c r="M305" s="8">
        <f t="shared" si="28"/>
        <v>6.25E-2</v>
      </c>
      <c r="N305" s="8">
        <f t="shared" si="29"/>
        <v>0.6875</v>
      </c>
      <c r="O305" s="8">
        <f t="shared" si="30"/>
        <v>0.25</v>
      </c>
      <c r="P305" s="8">
        <f t="shared" si="31"/>
        <v>0</v>
      </c>
      <c r="Q305" s="8">
        <f t="shared" si="32"/>
        <v>0.25</v>
      </c>
      <c r="R305" s="8">
        <f t="shared" si="33"/>
        <v>0.25</v>
      </c>
      <c r="S305" s="8">
        <f t="shared" si="34"/>
        <v>0.25</v>
      </c>
      <c r="T305" s="2" t="s">
        <v>457</v>
      </c>
      <c r="U305" s="2" t="s">
        <v>458</v>
      </c>
      <c r="V305" s="2" t="s">
        <v>459</v>
      </c>
      <c r="W305" s="2" t="s">
        <v>795</v>
      </c>
    </row>
    <row r="306" spans="1:23" hidden="1" x14ac:dyDescent="0.2">
      <c r="A306" s="2" t="s">
        <v>794</v>
      </c>
      <c r="B306" s="2" t="s">
        <v>454</v>
      </c>
      <c r="C306" s="2" t="s">
        <v>455</v>
      </c>
      <c r="D306" s="2" t="s">
        <v>456</v>
      </c>
      <c r="E306" s="3">
        <v>732</v>
      </c>
      <c r="F306" s="3">
        <v>10</v>
      </c>
      <c r="G306" s="3">
        <v>610</v>
      </c>
      <c r="H306" s="3">
        <v>56</v>
      </c>
      <c r="I306" s="3">
        <v>56</v>
      </c>
      <c r="J306" s="3">
        <v>92</v>
      </c>
      <c r="K306" s="3">
        <v>183</v>
      </c>
      <c r="L306" s="3">
        <v>306</v>
      </c>
      <c r="M306" s="8">
        <f t="shared" si="28"/>
        <v>1.3661202185792349E-2</v>
      </c>
      <c r="N306" s="8">
        <f t="shared" si="29"/>
        <v>0.83333333333333337</v>
      </c>
      <c r="O306" s="8">
        <f t="shared" si="30"/>
        <v>7.650273224043716E-2</v>
      </c>
      <c r="P306" s="8">
        <f t="shared" si="31"/>
        <v>7.650273224043716E-2</v>
      </c>
      <c r="Q306" s="8">
        <f t="shared" si="32"/>
        <v>0.12568306010928962</v>
      </c>
      <c r="R306" s="8">
        <f t="shared" si="33"/>
        <v>0.25</v>
      </c>
      <c r="S306" s="8">
        <f t="shared" si="34"/>
        <v>0.41803278688524592</v>
      </c>
      <c r="T306" s="2" t="s">
        <v>457</v>
      </c>
      <c r="U306" s="2" t="s">
        <v>458</v>
      </c>
      <c r="V306" s="2" t="s">
        <v>459</v>
      </c>
      <c r="W306" s="2" t="s">
        <v>795</v>
      </c>
    </row>
    <row r="307" spans="1:23" hidden="1" x14ac:dyDescent="0.2">
      <c r="A307" s="2" t="s">
        <v>794</v>
      </c>
      <c r="B307" s="2" t="s">
        <v>454</v>
      </c>
      <c r="C307" s="2" t="s">
        <v>460</v>
      </c>
      <c r="D307" s="2" t="s">
        <v>456</v>
      </c>
      <c r="E307" s="3">
        <v>212</v>
      </c>
      <c r="F307" s="3">
        <v>0</v>
      </c>
      <c r="G307" s="3">
        <v>184</v>
      </c>
      <c r="H307" s="3">
        <v>20</v>
      </c>
      <c r="I307" s="3">
        <v>8</v>
      </c>
      <c r="J307" s="3">
        <v>20</v>
      </c>
      <c r="K307" s="3">
        <v>69</v>
      </c>
      <c r="L307" s="3">
        <v>87</v>
      </c>
      <c r="M307" s="8">
        <f t="shared" si="28"/>
        <v>0</v>
      </c>
      <c r="N307" s="8">
        <f t="shared" si="29"/>
        <v>0.86792452830188682</v>
      </c>
      <c r="O307" s="8">
        <f t="shared" si="30"/>
        <v>9.4339622641509441E-2</v>
      </c>
      <c r="P307" s="8">
        <f t="shared" si="31"/>
        <v>3.7735849056603772E-2</v>
      </c>
      <c r="Q307" s="8">
        <f t="shared" si="32"/>
        <v>9.4339622641509441E-2</v>
      </c>
      <c r="R307" s="8">
        <f t="shared" si="33"/>
        <v>0.32547169811320753</v>
      </c>
      <c r="S307" s="8">
        <f t="shared" si="34"/>
        <v>0.41037735849056606</v>
      </c>
      <c r="T307" s="2" t="s">
        <v>457</v>
      </c>
      <c r="U307" s="2" t="s">
        <v>461</v>
      </c>
      <c r="V307" s="2" t="s">
        <v>459</v>
      </c>
      <c r="W307" s="2" t="s">
        <v>795</v>
      </c>
    </row>
    <row r="308" spans="1:23" hidden="1" x14ac:dyDescent="0.2">
      <c r="A308" s="2" t="s">
        <v>794</v>
      </c>
      <c r="B308" s="2" t="s">
        <v>454</v>
      </c>
      <c r="C308" s="2" t="s">
        <v>229</v>
      </c>
      <c r="D308" s="2" t="s">
        <v>456</v>
      </c>
      <c r="E308" s="3">
        <v>17</v>
      </c>
      <c r="F308" s="3">
        <v>0</v>
      </c>
      <c r="G308" s="3">
        <v>14</v>
      </c>
      <c r="H308" s="3">
        <v>2</v>
      </c>
      <c r="I308" s="3">
        <v>1</v>
      </c>
      <c r="J308" s="3">
        <v>3</v>
      </c>
      <c r="K308" s="3">
        <v>3</v>
      </c>
      <c r="L308" s="3">
        <v>7</v>
      </c>
      <c r="M308" s="8">
        <f t="shared" si="28"/>
        <v>0</v>
      </c>
      <c r="N308" s="8">
        <f t="shared" si="29"/>
        <v>0.82352941176470584</v>
      </c>
      <c r="O308" s="8">
        <f t="shared" si="30"/>
        <v>0.11764705882352941</v>
      </c>
      <c r="P308" s="8">
        <f t="shared" si="31"/>
        <v>5.8823529411764705E-2</v>
      </c>
      <c r="Q308" s="8">
        <f t="shared" si="32"/>
        <v>0.17647058823529413</v>
      </c>
      <c r="R308" s="8">
        <f t="shared" si="33"/>
        <v>0.17647058823529413</v>
      </c>
      <c r="S308" s="8">
        <f t="shared" si="34"/>
        <v>0.41176470588235292</v>
      </c>
      <c r="T308" s="2" t="s">
        <v>457</v>
      </c>
      <c r="U308" s="2" t="s">
        <v>462</v>
      </c>
      <c r="V308" s="2" t="s">
        <v>459</v>
      </c>
      <c r="W308" s="2" t="s">
        <v>795</v>
      </c>
    </row>
    <row r="309" spans="1:23" hidden="1" x14ac:dyDescent="0.2">
      <c r="A309" s="2" t="s">
        <v>794</v>
      </c>
      <c r="B309" s="2" t="s">
        <v>454</v>
      </c>
      <c r="C309" s="2" t="s">
        <v>463</v>
      </c>
      <c r="D309" s="2" t="s">
        <v>456</v>
      </c>
      <c r="E309" s="3">
        <v>75</v>
      </c>
      <c r="F309" s="3">
        <v>0</v>
      </c>
      <c r="G309" s="3">
        <v>54</v>
      </c>
      <c r="H309" s="3">
        <v>9</v>
      </c>
      <c r="I309" s="3">
        <v>12</v>
      </c>
      <c r="J309" s="3">
        <v>17</v>
      </c>
      <c r="K309" s="3">
        <v>26</v>
      </c>
      <c r="L309" s="3">
        <v>26</v>
      </c>
      <c r="M309" s="8">
        <f t="shared" si="28"/>
        <v>0</v>
      </c>
      <c r="N309" s="8">
        <f t="shared" si="29"/>
        <v>0.72</v>
      </c>
      <c r="O309" s="8">
        <f t="shared" si="30"/>
        <v>0.12</v>
      </c>
      <c r="P309" s="8">
        <f t="shared" si="31"/>
        <v>0.16</v>
      </c>
      <c r="Q309" s="8">
        <f t="shared" si="32"/>
        <v>0.22666666666666666</v>
      </c>
      <c r="R309" s="8">
        <f t="shared" si="33"/>
        <v>0.34666666666666668</v>
      </c>
      <c r="S309" s="8">
        <f t="shared" si="34"/>
        <v>0.34666666666666668</v>
      </c>
      <c r="T309" s="2" t="s">
        <v>457</v>
      </c>
      <c r="U309" s="2" t="s">
        <v>465</v>
      </c>
      <c r="V309" s="2" t="s">
        <v>459</v>
      </c>
      <c r="W309" s="2" t="s">
        <v>795</v>
      </c>
    </row>
    <row r="310" spans="1:23" hidden="1" x14ac:dyDescent="0.2">
      <c r="A310" s="2" t="s">
        <v>794</v>
      </c>
      <c r="B310" s="2" t="s">
        <v>454</v>
      </c>
      <c r="C310" s="2" t="s">
        <v>466</v>
      </c>
      <c r="D310" s="2" t="s">
        <v>467</v>
      </c>
      <c r="E310" s="3">
        <v>39</v>
      </c>
      <c r="F310" s="3">
        <v>2</v>
      </c>
      <c r="G310" s="3">
        <v>33</v>
      </c>
      <c r="H310" s="3">
        <v>1</v>
      </c>
      <c r="I310" s="3">
        <v>3</v>
      </c>
      <c r="J310" s="3">
        <v>3</v>
      </c>
      <c r="K310" s="3">
        <v>3</v>
      </c>
      <c r="L310" s="3">
        <v>26</v>
      </c>
      <c r="M310" s="8">
        <f t="shared" si="28"/>
        <v>5.128205128205128E-2</v>
      </c>
      <c r="N310" s="8">
        <f t="shared" si="29"/>
        <v>0.84615384615384615</v>
      </c>
      <c r="O310" s="8">
        <f t="shared" si="30"/>
        <v>2.564102564102564E-2</v>
      </c>
      <c r="P310" s="8">
        <f t="shared" si="31"/>
        <v>7.6923076923076927E-2</v>
      </c>
      <c r="Q310" s="8">
        <f t="shared" si="32"/>
        <v>7.6923076923076927E-2</v>
      </c>
      <c r="R310" s="8">
        <f t="shared" si="33"/>
        <v>7.6923076923076927E-2</v>
      </c>
      <c r="S310" s="8">
        <f t="shared" si="34"/>
        <v>0.66666666666666663</v>
      </c>
      <c r="T310" s="2" t="s">
        <v>469</v>
      </c>
      <c r="U310" s="2" t="s">
        <v>470</v>
      </c>
      <c r="V310" s="2" t="s">
        <v>459</v>
      </c>
      <c r="W310" s="2" t="s">
        <v>795</v>
      </c>
    </row>
    <row r="311" spans="1:23" hidden="1" x14ac:dyDescent="0.2">
      <c r="A311" s="2" t="s">
        <v>794</v>
      </c>
      <c r="B311" s="2" t="s">
        <v>454</v>
      </c>
      <c r="C311" s="2" t="s">
        <v>822</v>
      </c>
      <c r="D311" s="2" t="s">
        <v>474</v>
      </c>
      <c r="E311" s="3">
        <v>15</v>
      </c>
      <c r="F311" s="3">
        <v>2</v>
      </c>
      <c r="G311" s="3">
        <v>11</v>
      </c>
      <c r="H311" s="3">
        <v>2</v>
      </c>
      <c r="I311" s="3">
        <v>0</v>
      </c>
      <c r="J311" s="3">
        <v>1</v>
      </c>
      <c r="K311" s="3">
        <v>0</v>
      </c>
      <c r="L311" s="3">
        <v>8</v>
      </c>
      <c r="M311" s="8">
        <f t="shared" si="28"/>
        <v>0.13333333333333333</v>
      </c>
      <c r="N311" s="8">
        <f t="shared" si="29"/>
        <v>0.73333333333333328</v>
      </c>
      <c r="O311" s="8">
        <f t="shared" si="30"/>
        <v>0.13333333333333333</v>
      </c>
      <c r="P311" s="8">
        <f t="shared" si="31"/>
        <v>0</v>
      </c>
      <c r="Q311" s="8">
        <f t="shared" si="32"/>
        <v>6.6666666666666666E-2</v>
      </c>
      <c r="R311" s="8">
        <f t="shared" si="33"/>
        <v>0</v>
      </c>
      <c r="S311" s="8">
        <f t="shared" si="34"/>
        <v>0.53333333333333333</v>
      </c>
      <c r="T311" s="2" t="s">
        <v>475</v>
      </c>
      <c r="U311" s="2" t="s">
        <v>476</v>
      </c>
      <c r="V311" s="2" t="s">
        <v>459</v>
      </c>
      <c r="W311" s="2" t="s">
        <v>795</v>
      </c>
    </row>
    <row r="312" spans="1:23" hidden="1" x14ac:dyDescent="0.2">
      <c r="A312" s="2" t="s">
        <v>794</v>
      </c>
      <c r="B312" s="2" t="s">
        <v>454</v>
      </c>
      <c r="C312" s="2" t="s">
        <v>471</v>
      </c>
      <c r="D312" s="2" t="s">
        <v>456</v>
      </c>
      <c r="E312" s="3">
        <v>117</v>
      </c>
      <c r="F312" s="3">
        <v>3</v>
      </c>
      <c r="G312" s="3">
        <v>88</v>
      </c>
      <c r="H312" s="3">
        <v>17</v>
      </c>
      <c r="I312" s="3">
        <v>9</v>
      </c>
      <c r="J312" s="3">
        <v>19</v>
      </c>
      <c r="K312" s="3">
        <v>23</v>
      </c>
      <c r="L312" s="3">
        <v>60</v>
      </c>
      <c r="M312" s="8">
        <f t="shared" si="28"/>
        <v>2.564102564102564E-2</v>
      </c>
      <c r="N312" s="8">
        <f t="shared" si="29"/>
        <v>0.75213675213675213</v>
      </c>
      <c r="O312" s="8">
        <f t="shared" si="30"/>
        <v>0.14529914529914531</v>
      </c>
      <c r="P312" s="8">
        <f t="shared" si="31"/>
        <v>7.6923076923076927E-2</v>
      </c>
      <c r="Q312" s="8">
        <f t="shared" si="32"/>
        <v>0.1623931623931624</v>
      </c>
      <c r="R312" s="8">
        <f t="shared" si="33"/>
        <v>0.19658119658119658</v>
      </c>
      <c r="S312" s="8">
        <f t="shared" si="34"/>
        <v>0.51282051282051277</v>
      </c>
      <c r="T312" s="2" t="s">
        <v>457</v>
      </c>
      <c r="U312" s="2" t="s">
        <v>472</v>
      </c>
      <c r="V312" s="2" t="s">
        <v>459</v>
      </c>
      <c r="W312" s="2" t="s">
        <v>795</v>
      </c>
    </row>
    <row r="313" spans="1:23" hidden="1" x14ac:dyDescent="0.2">
      <c r="A313" s="2" t="s">
        <v>794</v>
      </c>
      <c r="B313" s="2" t="s">
        <v>454</v>
      </c>
      <c r="C313" s="2" t="s">
        <v>473</v>
      </c>
      <c r="D313" s="2" t="s">
        <v>474</v>
      </c>
      <c r="E313" s="3">
        <v>64</v>
      </c>
      <c r="F313" s="3">
        <v>3</v>
      </c>
      <c r="G313" s="3">
        <v>52</v>
      </c>
      <c r="H313" s="3">
        <v>6</v>
      </c>
      <c r="I313" s="3">
        <v>3</v>
      </c>
      <c r="J313" s="3">
        <v>6</v>
      </c>
      <c r="K313" s="3">
        <v>10</v>
      </c>
      <c r="L313" s="3">
        <v>38</v>
      </c>
      <c r="M313" s="8">
        <f t="shared" si="28"/>
        <v>4.6875E-2</v>
      </c>
      <c r="N313" s="8">
        <f t="shared" si="29"/>
        <v>0.8125</v>
      </c>
      <c r="O313" s="8">
        <f t="shared" si="30"/>
        <v>9.375E-2</v>
      </c>
      <c r="P313" s="8">
        <f t="shared" si="31"/>
        <v>4.6875E-2</v>
      </c>
      <c r="Q313" s="8">
        <f t="shared" si="32"/>
        <v>9.375E-2</v>
      </c>
      <c r="R313" s="8">
        <f t="shared" si="33"/>
        <v>0.15625</v>
      </c>
      <c r="S313" s="8">
        <f t="shared" si="34"/>
        <v>0.59375</v>
      </c>
      <c r="T313" s="2" t="s">
        <v>475</v>
      </c>
      <c r="U313" s="2" t="s">
        <v>476</v>
      </c>
      <c r="V313" s="2" t="s">
        <v>459</v>
      </c>
      <c r="W313" s="2" t="s">
        <v>795</v>
      </c>
    </row>
    <row r="314" spans="1:23" hidden="1" x14ac:dyDescent="0.2">
      <c r="A314" s="2" t="s">
        <v>794</v>
      </c>
      <c r="B314" s="2" t="s">
        <v>488</v>
      </c>
      <c r="C314" s="2" t="s">
        <v>489</v>
      </c>
      <c r="D314" s="2" t="s">
        <v>490</v>
      </c>
      <c r="E314" s="3">
        <v>151</v>
      </c>
      <c r="F314" s="3">
        <v>81</v>
      </c>
      <c r="G314" s="3">
        <v>48</v>
      </c>
      <c r="H314" s="3">
        <v>6</v>
      </c>
      <c r="I314" s="3">
        <v>16</v>
      </c>
      <c r="J314" s="3">
        <v>11</v>
      </c>
      <c r="K314" s="3">
        <v>6</v>
      </c>
      <c r="L314" s="3">
        <v>33</v>
      </c>
      <c r="M314" s="8">
        <f t="shared" si="28"/>
        <v>0.53642384105960261</v>
      </c>
      <c r="N314" s="8">
        <f t="shared" si="29"/>
        <v>0.31788079470198677</v>
      </c>
      <c r="O314" s="8">
        <f t="shared" si="30"/>
        <v>3.9735099337748346E-2</v>
      </c>
      <c r="P314" s="8">
        <f t="shared" si="31"/>
        <v>0.10596026490066225</v>
      </c>
      <c r="Q314" s="8">
        <f t="shared" si="32"/>
        <v>7.2847682119205295E-2</v>
      </c>
      <c r="R314" s="8">
        <f t="shared" si="33"/>
        <v>3.9735099337748346E-2</v>
      </c>
      <c r="S314" s="8">
        <f t="shared" si="34"/>
        <v>0.2185430463576159</v>
      </c>
      <c r="T314" s="2" t="s">
        <v>492</v>
      </c>
      <c r="U314" s="2" t="s">
        <v>493</v>
      </c>
      <c r="V314" s="2" t="s">
        <v>492</v>
      </c>
      <c r="W314" s="2" t="s">
        <v>795</v>
      </c>
    </row>
    <row r="315" spans="1:23" hidden="1" x14ac:dyDescent="0.2">
      <c r="A315" s="2" t="s">
        <v>794</v>
      </c>
      <c r="B315" s="2" t="s">
        <v>488</v>
      </c>
      <c r="C315" s="2" t="s">
        <v>494</v>
      </c>
      <c r="D315" s="2" t="s">
        <v>490</v>
      </c>
      <c r="E315" s="3">
        <v>77</v>
      </c>
      <c r="F315" s="3">
        <v>57</v>
      </c>
      <c r="G315" s="3">
        <v>12</v>
      </c>
      <c r="H315" s="3">
        <v>2</v>
      </c>
      <c r="I315" s="3">
        <v>6</v>
      </c>
      <c r="J315" s="3">
        <v>5</v>
      </c>
      <c r="K315" s="3">
        <v>0</v>
      </c>
      <c r="L315" s="3">
        <v>10</v>
      </c>
      <c r="M315" s="8">
        <f t="shared" si="28"/>
        <v>0.74025974025974028</v>
      </c>
      <c r="N315" s="8">
        <f t="shared" si="29"/>
        <v>0.15584415584415584</v>
      </c>
      <c r="O315" s="8">
        <f t="shared" si="30"/>
        <v>2.5974025974025976E-2</v>
      </c>
      <c r="P315" s="8">
        <f t="shared" si="31"/>
        <v>7.792207792207792E-2</v>
      </c>
      <c r="Q315" s="8">
        <f t="shared" si="32"/>
        <v>6.4935064935064929E-2</v>
      </c>
      <c r="R315" s="8">
        <f t="shared" si="33"/>
        <v>0</v>
      </c>
      <c r="S315" s="8">
        <f t="shared" si="34"/>
        <v>0.12987012987012986</v>
      </c>
      <c r="T315" s="2" t="s">
        <v>492</v>
      </c>
      <c r="U315" s="2" t="s">
        <v>495</v>
      </c>
      <c r="V315" s="2" t="s">
        <v>492</v>
      </c>
      <c r="W315" s="2" t="s">
        <v>795</v>
      </c>
    </row>
    <row r="316" spans="1:23" hidden="1" x14ac:dyDescent="0.2">
      <c r="A316" s="2" t="s">
        <v>794</v>
      </c>
      <c r="B316" s="2" t="s">
        <v>488</v>
      </c>
      <c r="C316" s="2" t="s">
        <v>496</v>
      </c>
      <c r="D316" s="2" t="s">
        <v>490</v>
      </c>
      <c r="E316" s="3">
        <v>42</v>
      </c>
      <c r="F316" s="3">
        <v>24</v>
      </c>
      <c r="G316" s="3">
        <v>14</v>
      </c>
      <c r="H316" s="3">
        <v>2</v>
      </c>
      <c r="I316" s="3">
        <v>2</v>
      </c>
      <c r="J316" s="3">
        <v>3</v>
      </c>
      <c r="K316" s="3">
        <v>3</v>
      </c>
      <c r="L316" s="3">
        <v>10</v>
      </c>
      <c r="M316" s="8">
        <f t="shared" si="28"/>
        <v>0.5714285714285714</v>
      </c>
      <c r="N316" s="8">
        <f t="shared" si="29"/>
        <v>0.33333333333333331</v>
      </c>
      <c r="O316" s="8">
        <f t="shared" si="30"/>
        <v>4.7619047619047616E-2</v>
      </c>
      <c r="P316" s="8">
        <f t="shared" si="31"/>
        <v>4.7619047619047616E-2</v>
      </c>
      <c r="Q316" s="8">
        <f t="shared" si="32"/>
        <v>7.1428571428571425E-2</v>
      </c>
      <c r="R316" s="8">
        <f t="shared" si="33"/>
        <v>7.1428571428571425E-2</v>
      </c>
      <c r="S316" s="8">
        <f t="shared" si="34"/>
        <v>0.23809523809523808</v>
      </c>
      <c r="T316" s="2" t="s">
        <v>492</v>
      </c>
      <c r="U316" s="2" t="s">
        <v>497</v>
      </c>
      <c r="V316" s="2" t="s">
        <v>492</v>
      </c>
      <c r="W316" s="2" t="s">
        <v>795</v>
      </c>
    </row>
    <row r="317" spans="1:23" hidden="1" x14ac:dyDescent="0.2">
      <c r="A317" s="2" t="s">
        <v>794</v>
      </c>
      <c r="B317" s="2" t="s">
        <v>488</v>
      </c>
      <c r="C317" s="2" t="s">
        <v>498</v>
      </c>
      <c r="D317" s="2" t="s">
        <v>490</v>
      </c>
      <c r="E317" s="3">
        <v>162</v>
      </c>
      <c r="F317" s="3">
        <v>91</v>
      </c>
      <c r="G317" s="3">
        <v>54</v>
      </c>
      <c r="H317" s="3">
        <v>9</v>
      </c>
      <c r="I317" s="3">
        <v>8</v>
      </c>
      <c r="J317" s="3">
        <v>11</v>
      </c>
      <c r="K317" s="3">
        <v>13</v>
      </c>
      <c r="L317" s="3">
        <v>30</v>
      </c>
      <c r="M317" s="8">
        <f t="shared" si="28"/>
        <v>0.56172839506172845</v>
      </c>
      <c r="N317" s="8">
        <f t="shared" si="29"/>
        <v>0.33333333333333331</v>
      </c>
      <c r="O317" s="8">
        <f t="shared" si="30"/>
        <v>5.5555555555555552E-2</v>
      </c>
      <c r="P317" s="8">
        <f t="shared" si="31"/>
        <v>4.9382716049382713E-2</v>
      </c>
      <c r="Q317" s="8">
        <f t="shared" si="32"/>
        <v>6.7901234567901231E-2</v>
      </c>
      <c r="R317" s="8">
        <f t="shared" si="33"/>
        <v>8.0246913580246909E-2</v>
      </c>
      <c r="S317" s="8">
        <f t="shared" si="34"/>
        <v>0.18518518518518517</v>
      </c>
      <c r="T317" s="2" t="s">
        <v>492</v>
      </c>
      <c r="U317" s="2" t="s">
        <v>499</v>
      </c>
      <c r="V317" s="2" t="s">
        <v>492</v>
      </c>
      <c r="W317" s="2" t="s">
        <v>795</v>
      </c>
    </row>
    <row r="318" spans="1:23" hidden="1" x14ac:dyDescent="0.2">
      <c r="A318" s="2" t="s">
        <v>794</v>
      </c>
      <c r="B318" s="2" t="s">
        <v>488</v>
      </c>
      <c r="C318" s="2" t="s">
        <v>500</v>
      </c>
      <c r="D318" s="2" t="s">
        <v>490</v>
      </c>
      <c r="E318" s="3">
        <v>24</v>
      </c>
      <c r="F318" s="3">
        <v>13</v>
      </c>
      <c r="G318" s="3">
        <v>4</v>
      </c>
      <c r="H318" s="3">
        <v>4</v>
      </c>
      <c r="I318" s="3">
        <v>3</v>
      </c>
      <c r="J318" s="3">
        <v>2</v>
      </c>
      <c r="K318" s="3">
        <v>0</v>
      </c>
      <c r="L318" s="3">
        <v>6</v>
      </c>
      <c r="M318" s="8">
        <f t="shared" si="28"/>
        <v>0.54166666666666663</v>
      </c>
      <c r="N318" s="8">
        <f t="shared" si="29"/>
        <v>0.16666666666666666</v>
      </c>
      <c r="O318" s="8">
        <f t="shared" si="30"/>
        <v>0.16666666666666666</v>
      </c>
      <c r="P318" s="8">
        <f t="shared" si="31"/>
        <v>0.125</v>
      </c>
      <c r="Q318" s="8">
        <f t="shared" si="32"/>
        <v>8.3333333333333329E-2</v>
      </c>
      <c r="R318" s="8">
        <f t="shared" si="33"/>
        <v>0</v>
      </c>
      <c r="S318" s="8">
        <f t="shared" si="34"/>
        <v>0.25</v>
      </c>
      <c r="T318" s="2" t="s">
        <v>492</v>
      </c>
      <c r="U318" s="2" t="s">
        <v>501</v>
      </c>
      <c r="V318" s="2" t="s">
        <v>492</v>
      </c>
      <c r="W318" s="2" t="s">
        <v>795</v>
      </c>
    </row>
    <row r="319" spans="1:23" hidden="1" x14ac:dyDescent="0.2">
      <c r="A319" s="2" t="s">
        <v>794</v>
      </c>
      <c r="B319" s="2" t="s">
        <v>488</v>
      </c>
      <c r="C319" s="2" t="s">
        <v>502</v>
      </c>
      <c r="D319" s="2" t="s">
        <v>490</v>
      </c>
      <c r="E319" s="3">
        <v>138</v>
      </c>
      <c r="F319" s="3">
        <v>70</v>
      </c>
      <c r="G319" s="3">
        <v>52</v>
      </c>
      <c r="H319" s="3">
        <v>0</v>
      </c>
      <c r="I319" s="3">
        <v>16</v>
      </c>
      <c r="J319" s="3">
        <v>9</v>
      </c>
      <c r="K319" s="3">
        <v>6</v>
      </c>
      <c r="L319" s="3">
        <v>27</v>
      </c>
      <c r="M319" s="8">
        <f t="shared" si="28"/>
        <v>0.50724637681159424</v>
      </c>
      <c r="N319" s="8">
        <f t="shared" si="29"/>
        <v>0.37681159420289856</v>
      </c>
      <c r="O319" s="8">
        <f t="shared" si="30"/>
        <v>0</v>
      </c>
      <c r="P319" s="8">
        <f t="shared" si="31"/>
        <v>0.11594202898550725</v>
      </c>
      <c r="Q319" s="8">
        <f t="shared" si="32"/>
        <v>6.5217391304347824E-2</v>
      </c>
      <c r="R319" s="8">
        <f t="shared" si="33"/>
        <v>4.3478260869565216E-2</v>
      </c>
      <c r="S319" s="8">
        <f t="shared" si="34"/>
        <v>0.19565217391304349</v>
      </c>
      <c r="T319" s="2" t="s">
        <v>492</v>
      </c>
      <c r="U319" s="2" t="s">
        <v>503</v>
      </c>
      <c r="V319" s="2" t="s">
        <v>492</v>
      </c>
      <c r="W319" s="2" t="s">
        <v>795</v>
      </c>
    </row>
    <row r="320" spans="1:23" hidden="1" x14ac:dyDescent="0.2">
      <c r="A320" s="2" t="s">
        <v>794</v>
      </c>
      <c r="B320" s="2" t="s">
        <v>488</v>
      </c>
      <c r="C320" s="2" t="s">
        <v>504</v>
      </c>
      <c r="D320" s="2" t="s">
        <v>490</v>
      </c>
      <c r="E320" s="3">
        <v>108</v>
      </c>
      <c r="F320" s="3">
        <v>56</v>
      </c>
      <c r="G320" s="3">
        <v>38</v>
      </c>
      <c r="H320" s="3">
        <v>9</v>
      </c>
      <c r="I320" s="3">
        <v>5</v>
      </c>
      <c r="J320" s="3">
        <v>9</v>
      </c>
      <c r="K320" s="3">
        <v>13</v>
      </c>
      <c r="L320" s="3">
        <v>13</v>
      </c>
      <c r="M320" s="8">
        <f t="shared" si="28"/>
        <v>0.51851851851851849</v>
      </c>
      <c r="N320" s="8">
        <f t="shared" si="29"/>
        <v>0.35185185185185186</v>
      </c>
      <c r="O320" s="8">
        <f t="shared" si="30"/>
        <v>8.3333333333333329E-2</v>
      </c>
      <c r="P320" s="8">
        <f t="shared" si="31"/>
        <v>4.6296296296296294E-2</v>
      </c>
      <c r="Q320" s="8">
        <f t="shared" si="32"/>
        <v>8.3333333333333329E-2</v>
      </c>
      <c r="R320" s="8">
        <f t="shared" si="33"/>
        <v>0.12037037037037036</v>
      </c>
      <c r="S320" s="8">
        <f t="shared" si="34"/>
        <v>0.12037037037037036</v>
      </c>
      <c r="T320" s="2" t="s">
        <v>492</v>
      </c>
      <c r="U320" s="2" t="s">
        <v>506</v>
      </c>
      <c r="V320" s="2" t="s">
        <v>492</v>
      </c>
      <c r="W320" s="2" t="s">
        <v>795</v>
      </c>
    </row>
    <row r="321" spans="1:23" hidden="1" x14ac:dyDescent="0.2">
      <c r="A321" s="2" t="s">
        <v>794</v>
      </c>
      <c r="B321" s="2" t="s">
        <v>488</v>
      </c>
      <c r="C321" s="2" t="s">
        <v>507</v>
      </c>
      <c r="D321" s="2" t="s">
        <v>490</v>
      </c>
      <c r="E321" s="3">
        <v>33</v>
      </c>
      <c r="F321" s="3">
        <v>13</v>
      </c>
      <c r="G321" s="3">
        <v>15</v>
      </c>
      <c r="H321" s="3">
        <v>2</v>
      </c>
      <c r="I321" s="3">
        <v>3</v>
      </c>
      <c r="J321" s="3">
        <v>3</v>
      </c>
      <c r="K321" s="3">
        <v>2</v>
      </c>
      <c r="L321" s="3">
        <v>8</v>
      </c>
      <c r="M321" s="8">
        <f t="shared" si="28"/>
        <v>0.39393939393939392</v>
      </c>
      <c r="N321" s="8">
        <f t="shared" si="29"/>
        <v>0.45454545454545453</v>
      </c>
      <c r="O321" s="8">
        <f t="shared" si="30"/>
        <v>6.0606060606060608E-2</v>
      </c>
      <c r="P321" s="8">
        <f t="shared" si="31"/>
        <v>9.0909090909090912E-2</v>
      </c>
      <c r="Q321" s="8">
        <f t="shared" si="32"/>
        <v>9.0909090909090912E-2</v>
      </c>
      <c r="R321" s="8">
        <f t="shared" si="33"/>
        <v>6.0606060606060608E-2</v>
      </c>
      <c r="S321" s="8">
        <f t="shared" si="34"/>
        <v>0.24242424242424243</v>
      </c>
      <c r="T321" s="2" t="s">
        <v>492</v>
      </c>
      <c r="U321" s="2" t="s">
        <v>508</v>
      </c>
      <c r="V321" s="2" t="s">
        <v>492</v>
      </c>
      <c r="W321" s="2" t="s">
        <v>795</v>
      </c>
    </row>
    <row r="322" spans="1:23" hidden="1" x14ac:dyDescent="0.2">
      <c r="A322" s="2" t="s">
        <v>794</v>
      </c>
      <c r="B322" s="2" t="s">
        <v>488</v>
      </c>
      <c r="C322" s="2" t="s">
        <v>509</v>
      </c>
      <c r="D322" s="2" t="s">
        <v>490</v>
      </c>
      <c r="E322" s="3">
        <v>82</v>
      </c>
      <c r="F322" s="3">
        <v>48</v>
      </c>
      <c r="G322" s="3">
        <v>26</v>
      </c>
      <c r="H322" s="3">
        <v>4</v>
      </c>
      <c r="I322" s="3">
        <v>4</v>
      </c>
      <c r="J322" s="3">
        <v>5</v>
      </c>
      <c r="K322" s="3">
        <v>2</v>
      </c>
      <c r="L322" s="3">
        <v>20</v>
      </c>
      <c r="M322" s="8">
        <f t="shared" ref="M322:M385" si="35">F322/$E322</f>
        <v>0.58536585365853655</v>
      </c>
      <c r="N322" s="8">
        <f t="shared" ref="N322:N385" si="36">G322/$E322</f>
        <v>0.31707317073170732</v>
      </c>
      <c r="O322" s="8">
        <f t="shared" ref="O322:O385" si="37">H322/$E322</f>
        <v>4.878048780487805E-2</v>
      </c>
      <c r="P322" s="8">
        <f t="shared" ref="P322:P385" si="38">I322/$E322</f>
        <v>4.878048780487805E-2</v>
      </c>
      <c r="Q322" s="8">
        <f t="shared" ref="Q322:Q385" si="39">J322/E322</f>
        <v>6.097560975609756E-2</v>
      </c>
      <c r="R322" s="8">
        <f t="shared" ref="R322:R385" si="40">K322/E322</f>
        <v>2.4390243902439025E-2</v>
      </c>
      <c r="S322" s="8">
        <f t="shared" ref="S322:S385" si="41">L322/E322</f>
        <v>0.24390243902439024</v>
      </c>
      <c r="T322" s="2" t="s">
        <v>492</v>
      </c>
      <c r="U322" s="2" t="s">
        <v>510</v>
      </c>
      <c r="V322" s="2" t="s">
        <v>492</v>
      </c>
      <c r="W322" s="2" t="s">
        <v>795</v>
      </c>
    </row>
    <row r="323" spans="1:23" hidden="1" x14ac:dyDescent="0.2">
      <c r="A323" s="2" t="s">
        <v>794</v>
      </c>
      <c r="B323" s="2" t="s">
        <v>488</v>
      </c>
      <c r="C323" s="2" t="s">
        <v>511</v>
      </c>
      <c r="D323" s="2" t="s">
        <v>490</v>
      </c>
      <c r="E323" s="3">
        <v>44</v>
      </c>
      <c r="F323" s="3">
        <v>25</v>
      </c>
      <c r="G323" s="3">
        <v>14</v>
      </c>
      <c r="H323" s="3">
        <v>3</v>
      </c>
      <c r="I323" s="3">
        <v>2</v>
      </c>
      <c r="J323" s="3">
        <v>2</v>
      </c>
      <c r="K323" s="3">
        <v>5</v>
      </c>
      <c r="L323" s="3">
        <v>7</v>
      </c>
      <c r="M323" s="8">
        <f t="shared" si="35"/>
        <v>0.56818181818181823</v>
      </c>
      <c r="N323" s="8">
        <f t="shared" si="36"/>
        <v>0.31818181818181818</v>
      </c>
      <c r="O323" s="8">
        <f t="shared" si="37"/>
        <v>6.8181818181818177E-2</v>
      </c>
      <c r="P323" s="8">
        <f t="shared" si="38"/>
        <v>4.5454545454545456E-2</v>
      </c>
      <c r="Q323" s="8">
        <f t="shared" si="39"/>
        <v>4.5454545454545456E-2</v>
      </c>
      <c r="R323" s="8">
        <f t="shared" si="40"/>
        <v>0.11363636363636363</v>
      </c>
      <c r="S323" s="8">
        <f t="shared" si="41"/>
        <v>0.15909090909090909</v>
      </c>
      <c r="T323" s="2" t="s">
        <v>492</v>
      </c>
      <c r="U323" s="2" t="s">
        <v>512</v>
      </c>
      <c r="V323" s="2" t="s">
        <v>492</v>
      </c>
      <c r="W323" s="2" t="s">
        <v>795</v>
      </c>
    </row>
    <row r="324" spans="1:23" hidden="1" x14ac:dyDescent="0.2">
      <c r="A324" s="2" t="s">
        <v>794</v>
      </c>
      <c r="B324" s="2" t="s">
        <v>488</v>
      </c>
      <c r="C324" s="2" t="s">
        <v>513</v>
      </c>
      <c r="D324" s="2" t="s">
        <v>490</v>
      </c>
      <c r="E324" s="3">
        <v>43</v>
      </c>
      <c r="F324" s="3">
        <v>21</v>
      </c>
      <c r="G324" s="3">
        <v>13</v>
      </c>
      <c r="H324" s="3">
        <v>6</v>
      </c>
      <c r="I324" s="3">
        <v>3</v>
      </c>
      <c r="J324" s="3">
        <v>7</v>
      </c>
      <c r="K324" s="3">
        <v>3</v>
      </c>
      <c r="L324" s="3">
        <v>7</v>
      </c>
      <c r="M324" s="8">
        <f t="shared" si="35"/>
        <v>0.48837209302325579</v>
      </c>
      <c r="N324" s="8">
        <f t="shared" si="36"/>
        <v>0.30232558139534882</v>
      </c>
      <c r="O324" s="8">
        <f t="shared" si="37"/>
        <v>0.13953488372093023</v>
      </c>
      <c r="P324" s="8">
        <f t="shared" si="38"/>
        <v>6.9767441860465115E-2</v>
      </c>
      <c r="Q324" s="8">
        <f t="shared" si="39"/>
        <v>0.16279069767441862</v>
      </c>
      <c r="R324" s="8">
        <f t="shared" si="40"/>
        <v>6.9767441860465115E-2</v>
      </c>
      <c r="S324" s="8">
        <f t="shared" si="41"/>
        <v>0.16279069767441862</v>
      </c>
      <c r="T324" s="2" t="s">
        <v>492</v>
      </c>
      <c r="U324" s="2" t="s">
        <v>516</v>
      </c>
      <c r="V324" s="2" t="s">
        <v>492</v>
      </c>
      <c r="W324" s="2" t="s">
        <v>795</v>
      </c>
    </row>
    <row r="325" spans="1:23" hidden="1" x14ac:dyDescent="0.2">
      <c r="A325" s="2" t="s">
        <v>794</v>
      </c>
      <c r="B325" s="2" t="s">
        <v>488</v>
      </c>
      <c r="C325" s="2" t="s">
        <v>517</v>
      </c>
      <c r="D325" s="2" t="s">
        <v>490</v>
      </c>
      <c r="E325" s="3">
        <v>114</v>
      </c>
      <c r="F325" s="3">
        <v>67</v>
      </c>
      <c r="G325" s="3">
        <v>32</v>
      </c>
      <c r="H325" s="3">
        <v>4</v>
      </c>
      <c r="I325" s="3">
        <v>11</v>
      </c>
      <c r="J325" s="3">
        <v>12</v>
      </c>
      <c r="K325" s="3">
        <v>4</v>
      </c>
      <c r="L325" s="3">
        <v>24</v>
      </c>
      <c r="M325" s="8">
        <f t="shared" si="35"/>
        <v>0.58771929824561409</v>
      </c>
      <c r="N325" s="8">
        <f t="shared" si="36"/>
        <v>0.2807017543859649</v>
      </c>
      <c r="O325" s="8">
        <f t="shared" si="37"/>
        <v>3.5087719298245612E-2</v>
      </c>
      <c r="P325" s="8">
        <f t="shared" si="38"/>
        <v>9.6491228070175433E-2</v>
      </c>
      <c r="Q325" s="8">
        <f t="shared" si="39"/>
        <v>0.10526315789473684</v>
      </c>
      <c r="R325" s="8">
        <f t="shared" si="40"/>
        <v>3.5087719298245612E-2</v>
      </c>
      <c r="S325" s="8">
        <f t="shared" si="41"/>
        <v>0.21052631578947367</v>
      </c>
      <c r="T325" s="2" t="s">
        <v>492</v>
      </c>
      <c r="U325" s="2" t="s">
        <v>519</v>
      </c>
      <c r="V325" s="2" t="s">
        <v>492</v>
      </c>
      <c r="W325" s="2" t="s">
        <v>795</v>
      </c>
    </row>
    <row r="326" spans="1:23" hidden="1" x14ac:dyDescent="0.2">
      <c r="A326" s="2" t="s">
        <v>794</v>
      </c>
      <c r="B326" s="2" t="s">
        <v>488</v>
      </c>
      <c r="C326" s="2" t="s">
        <v>520</v>
      </c>
      <c r="D326" s="2" t="s">
        <v>490</v>
      </c>
      <c r="E326" s="3">
        <v>53</v>
      </c>
      <c r="F326" s="3">
        <v>31</v>
      </c>
      <c r="G326" s="3">
        <v>14</v>
      </c>
      <c r="H326" s="3">
        <v>0</v>
      </c>
      <c r="I326" s="3">
        <v>8</v>
      </c>
      <c r="J326" s="3">
        <v>6</v>
      </c>
      <c r="K326" s="3">
        <v>3</v>
      </c>
      <c r="L326" s="3">
        <v>7</v>
      </c>
      <c r="M326" s="8">
        <f t="shared" si="35"/>
        <v>0.58490566037735847</v>
      </c>
      <c r="N326" s="8">
        <f t="shared" si="36"/>
        <v>0.26415094339622641</v>
      </c>
      <c r="O326" s="8">
        <f t="shared" si="37"/>
        <v>0</v>
      </c>
      <c r="P326" s="8">
        <f t="shared" si="38"/>
        <v>0.15094339622641509</v>
      </c>
      <c r="Q326" s="8">
        <f t="shared" si="39"/>
        <v>0.11320754716981132</v>
      </c>
      <c r="R326" s="8">
        <f t="shared" si="40"/>
        <v>5.6603773584905662E-2</v>
      </c>
      <c r="S326" s="8">
        <f t="shared" si="41"/>
        <v>0.13207547169811321</v>
      </c>
      <c r="T326" s="2" t="s">
        <v>492</v>
      </c>
      <c r="U326" s="2" t="s">
        <v>521</v>
      </c>
      <c r="V326" s="2" t="s">
        <v>492</v>
      </c>
      <c r="W326" s="2" t="s">
        <v>795</v>
      </c>
    </row>
    <row r="327" spans="1:23" hidden="1" x14ac:dyDescent="0.2">
      <c r="A327" s="2" t="s">
        <v>794</v>
      </c>
      <c r="B327" s="2" t="s">
        <v>488</v>
      </c>
      <c r="C327" s="2" t="s">
        <v>522</v>
      </c>
      <c r="D327" s="2" t="s">
        <v>490</v>
      </c>
      <c r="E327" s="3">
        <v>180</v>
      </c>
      <c r="F327" s="3">
        <v>105</v>
      </c>
      <c r="G327" s="3">
        <v>59</v>
      </c>
      <c r="H327" s="3">
        <v>12</v>
      </c>
      <c r="I327" s="3">
        <v>4</v>
      </c>
      <c r="J327" s="3">
        <v>12</v>
      </c>
      <c r="K327" s="3">
        <v>11</v>
      </c>
      <c r="L327" s="3">
        <v>33</v>
      </c>
      <c r="M327" s="8">
        <f t="shared" si="35"/>
        <v>0.58333333333333337</v>
      </c>
      <c r="N327" s="8">
        <f t="shared" si="36"/>
        <v>0.32777777777777778</v>
      </c>
      <c r="O327" s="8">
        <f t="shared" si="37"/>
        <v>6.6666666666666666E-2</v>
      </c>
      <c r="P327" s="8">
        <f t="shared" si="38"/>
        <v>2.2222222222222223E-2</v>
      </c>
      <c r="Q327" s="8">
        <f t="shared" si="39"/>
        <v>6.6666666666666666E-2</v>
      </c>
      <c r="R327" s="8">
        <f t="shared" si="40"/>
        <v>6.1111111111111109E-2</v>
      </c>
      <c r="S327" s="8">
        <f t="shared" si="41"/>
        <v>0.18333333333333332</v>
      </c>
      <c r="T327" s="2" t="s">
        <v>492</v>
      </c>
      <c r="U327" s="2" t="s">
        <v>523</v>
      </c>
      <c r="V327" s="2" t="s">
        <v>492</v>
      </c>
      <c r="W327" s="2" t="s">
        <v>795</v>
      </c>
    </row>
    <row r="328" spans="1:23" hidden="1" x14ac:dyDescent="0.2">
      <c r="A328" s="2" t="s">
        <v>794</v>
      </c>
      <c r="B328" s="2" t="s">
        <v>488</v>
      </c>
      <c r="C328" s="2" t="s">
        <v>524</v>
      </c>
      <c r="D328" s="2" t="s">
        <v>490</v>
      </c>
      <c r="E328" s="3">
        <v>49</v>
      </c>
      <c r="F328" s="3">
        <v>29</v>
      </c>
      <c r="G328" s="3">
        <v>15</v>
      </c>
      <c r="H328" s="3">
        <v>2</v>
      </c>
      <c r="I328" s="3">
        <v>3</v>
      </c>
      <c r="J328" s="3">
        <v>3</v>
      </c>
      <c r="K328" s="3">
        <v>4</v>
      </c>
      <c r="L328" s="3">
        <v>5</v>
      </c>
      <c r="M328" s="8">
        <f t="shared" si="35"/>
        <v>0.59183673469387754</v>
      </c>
      <c r="N328" s="8">
        <f t="shared" si="36"/>
        <v>0.30612244897959184</v>
      </c>
      <c r="O328" s="8">
        <f t="shared" si="37"/>
        <v>4.0816326530612242E-2</v>
      </c>
      <c r="P328" s="8">
        <f t="shared" si="38"/>
        <v>6.1224489795918366E-2</v>
      </c>
      <c r="Q328" s="8">
        <f t="shared" si="39"/>
        <v>6.1224489795918366E-2</v>
      </c>
      <c r="R328" s="8">
        <f t="shared" si="40"/>
        <v>8.1632653061224483E-2</v>
      </c>
      <c r="S328" s="8">
        <f t="shared" si="41"/>
        <v>0.10204081632653061</v>
      </c>
      <c r="T328" s="2" t="s">
        <v>492</v>
      </c>
      <c r="U328" s="2" t="s">
        <v>526</v>
      </c>
      <c r="V328" s="2" t="s">
        <v>492</v>
      </c>
      <c r="W328" s="2" t="s">
        <v>795</v>
      </c>
    </row>
    <row r="329" spans="1:23" hidden="1" x14ac:dyDescent="0.2">
      <c r="A329" s="2" t="s">
        <v>794</v>
      </c>
      <c r="B329" s="2" t="s">
        <v>488</v>
      </c>
      <c r="C329" s="2" t="s">
        <v>527</v>
      </c>
      <c r="D329" s="2" t="s">
        <v>490</v>
      </c>
      <c r="E329" s="3">
        <v>44</v>
      </c>
      <c r="F329" s="3">
        <v>27</v>
      </c>
      <c r="G329" s="3">
        <v>14</v>
      </c>
      <c r="H329" s="3">
        <v>1</v>
      </c>
      <c r="I329" s="3">
        <v>2</v>
      </c>
      <c r="J329" s="3">
        <v>2</v>
      </c>
      <c r="K329" s="3">
        <v>5</v>
      </c>
      <c r="L329" s="3">
        <v>6</v>
      </c>
      <c r="M329" s="8">
        <f t="shared" si="35"/>
        <v>0.61363636363636365</v>
      </c>
      <c r="N329" s="8">
        <f t="shared" si="36"/>
        <v>0.31818181818181818</v>
      </c>
      <c r="O329" s="8">
        <f t="shared" si="37"/>
        <v>2.2727272727272728E-2</v>
      </c>
      <c r="P329" s="8">
        <f t="shared" si="38"/>
        <v>4.5454545454545456E-2</v>
      </c>
      <c r="Q329" s="8">
        <f t="shared" si="39"/>
        <v>4.5454545454545456E-2</v>
      </c>
      <c r="R329" s="8">
        <f t="shared" si="40"/>
        <v>0.11363636363636363</v>
      </c>
      <c r="S329" s="8">
        <f t="shared" si="41"/>
        <v>0.13636363636363635</v>
      </c>
      <c r="T329" s="2" t="s">
        <v>492</v>
      </c>
      <c r="U329" s="2" t="s">
        <v>528</v>
      </c>
      <c r="V329" s="2" t="s">
        <v>492</v>
      </c>
      <c r="W329" s="2" t="s">
        <v>795</v>
      </c>
    </row>
    <row r="330" spans="1:23" hidden="1" x14ac:dyDescent="0.2">
      <c r="A330" s="2" t="s">
        <v>794</v>
      </c>
      <c r="B330" s="2" t="s">
        <v>488</v>
      </c>
      <c r="C330" s="2" t="s">
        <v>529</v>
      </c>
      <c r="D330" s="2" t="s">
        <v>490</v>
      </c>
      <c r="E330" s="3">
        <v>23</v>
      </c>
      <c r="F330" s="3">
        <v>13</v>
      </c>
      <c r="G330" s="3">
        <v>7</v>
      </c>
      <c r="H330" s="3">
        <v>2</v>
      </c>
      <c r="I330" s="3">
        <v>1</v>
      </c>
      <c r="J330" s="3">
        <v>1</v>
      </c>
      <c r="K330" s="3">
        <v>2</v>
      </c>
      <c r="L330" s="3">
        <v>5</v>
      </c>
      <c r="M330" s="8">
        <f t="shared" si="35"/>
        <v>0.56521739130434778</v>
      </c>
      <c r="N330" s="8">
        <f t="shared" si="36"/>
        <v>0.30434782608695654</v>
      </c>
      <c r="O330" s="8">
        <f t="shared" si="37"/>
        <v>8.6956521739130432E-2</v>
      </c>
      <c r="P330" s="8">
        <f t="shared" si="38"/>
        <v>4.3478260869565216E-2</v>
      </c>
      <c r="Q330" s="8">
        <f t="shared" si="39"/>
        <v>4.3478260869565216E-2</v>
      </c>
      <c r="R330" s="8">
        <f t="shared" si="40"/>
        <v>8.6956521739130432E-2</v>
      </c>
      <c r="S330" s="8">
        <f t="shared" si="41"/>
        <v>0.21739130434782608</v>
      </c>
      <c r="T330" s="2" t="s">
        <v>492</v>
      </c>
      <c r="U330" s="2" t="s">
        <v>530</v>
      </c>
      <c r="V330" s="2" t="s">
        <v>492</v>
      </c>
      <c r="W330" s="2" t="s">
        <v>795</v>
      </c>
    </row>
    <row r="331" spans="1:23" hidden="1" x14ac:dyDescent="0.2">
      <c r="A331" s="2" t="s">
        <v>794</v>
      </c>
      <c r="B331" s="2" t="s">
        <v>488</v>
      </c>
      <c r="C331" s="2" t="s">
        <v>531</v>
      </c>
      <c r="D331" s="2" t="s">
        <v>490</v>
      </c>
      <c r="E331" s="3">
        <v>89</v>
      </c>
      <c r="F331" s="3">
        <v>57</v>
      </c>
      <c r="G331" s="3">
        <v>28</v>
      </c>
      <c r="H331" s="3">
        <v>2</v>
      </c>
      <c r="I331" s="3">
        <v>2</v>
      </c>
      <c r="J331" s="3">
        <v>1</v>
      </c>
      <c r="K331" s="3">
        <v>2</v>
      </c>
      <c r="L331" s="3">
        <v>20</v>
      </c>
      <c r="M331" s="8">
        <f t="shared" si="35"/>
        <v>0.6404494382022472</v>
      </c>
      <c r="N331" s="8">
        <f t="shared" si="36"/>
        <v>0.3146067415730337</v>
      </c>
      <c r="O331" s="8">
        <f t="shared" si="37"/>
        <v>2.247191011235955E-2</v>
      </c>
      <c r="P331" s="8">
        <f t="shared" si="38"/>
        <v>2.247191011235955E-2</v>
      </c>
      <c r="Q331" s="8">
        <f t="shared" si="39"/>
        <v>1.1235955056179775E-2</v>
      </c>
      <c r="R331" s="8">
        <f t="shared" si="40"/>
        <v>2.247191011235955E-2</v>
      </c>
      <c r="S331" s="8">
        <f t="shared" si="41"/>
        <v>0.2247191011235955</v>
      </c>
      <c r="T331" s="2" t="s">
        <v>492</v>
      </c>
      <c r="U331" s="2" t="s">
        <v>532</v>
      </c>
      <c r="V331" s="2" t="s">
        <v>492</v>
      </c>
      <c r="W331" s="2" t="s">
        <v>795</v>
      </c>
    </row>
    <row r="332" spans="1:23" hidden="1" x14ac:dyDescent="0.2">
      <c r="A332" s="2" t="s">
        <v>794</v>
      </c>
      <c r="B332" s="2" t="s">
        <v>488</v>
      </c>
      <c r="C332" s="2" t="s">
        <v>533</v>
      </c>
      <c r="D332" s="2" t="s">
        <v>490</v>
      </c>
      <c r="E332" s="3">
        <v>202</v>
      </c>
      <c r="F332" s="3">
        <v>111</v>
      </c>
      <c r="G332" s="3">
        <v>73</v>
      </c>
      <c r="H332" s="3">
        <v>7</v>
      </c>
      <c r="I332" s="3">
        <v>11</v>
      </c>
      <c r="J332" s="3">
        <v>14</v>
      </c>
      <c r="K332" s="3">
        <v>12</v>
      </c>
      <c r="L332" s="3">
        <v>49</v>
      </c>
      <c r="M332" s="8">
        <f t="shared" si="35"/>
        <v>0.54950495049504955</v>
      </c>
      <c r="N332" s="8">
        <f t="shared" si="36"/>
        <v>0.36138613861386137</v>
      </c>
      <c r="O332" s="8">
        <f t="shared" si="37"/>
        <v>3.4653465346534656E-2</v>
      </c>
      <c r="P332" s="8">
        <f t="shared" si="38"/>
        <v>5.4455445544554455E-2</v>
      </c>
      <c r="Q332" s="8">
        <f t="shared" si="39"/>
        <v>6.9306930693069313E-2</v>
      </c>
      <c r="R332" s="8">
        <f t="shared" si="40"/>
        <v>5.9405940594059403E-2</v>
      </c>
      <c r="S332" s="8">
        <f t="shared" si="41"/>
        <v>0.24257425742574257</v>
      </c>
      <c r="T332" s="2" t="s">
        <v>492</v>
      </c>
      <c r="U332" s="2" t="s">
        <v>535</v>
      </c>
      <c r="V332" s="2" t="s">
        <v>492</v>
      </c>
      <c r="W332" s="2" t="s">
        <v>795</v>
      </c>
    </row>
    <row r="333" spans="1:23" hidden="1" x14ac:dyDescent="0.2">
      <c r="A333" s="2" t="s">
        <v>794</v>
      </c>
      <c r="B333" s="2" t="s">
        <v>488</v>
      </c>
      <c r="C333" s="2" t="s">
        <v>536</v>
      </c>
      <c r="D333" s="2" t="s">
        <v>490</v>
      </c>
      <c r="E333" s="3">
        <v>312</v>
      </c>
      <c r="F333" s="3">
        <v>202</v>
      </c>
      <c r="G333" s="3">
        <v>95</v>
      </c>
      <c r="H333" s="3">
        <v>11</v>
      </c>
      <c r="I333" s="3">
        <v>4</v>
      </c>
      <c r="J333" s="3">
        <v>11</v>
      </c>
      <c r="K333" s="3">
        <v>36</v>
      </c>
      <c r="L333" s="3">
        <v>30</v>
      </c>
      <c r="M333" s="8">
        <f t="shared" si="35"/>
        <v>0.64743589743589747</v>
      </c>
      <c r="N333" s="8">
        <f t="shared" si="36"/>
        <v>0.30448717948717946</v>
      </c>
      <c r="O333" s="8">
        <f t="shared" si="37"/>
        <v>3.5256410256410256E-2</v>
      </c>
      <c r="P333" s="8">
        <f t="shared" si="38"/>
        <v>1.282051282051282E-2</v>
      </c>
      <c r="Q333" s="8">
        <f t="shared" si="39"/>
        <v>3.5256410256410256E-2</v>
      </c>
      <c r="R333" s="8">
        <f t="shared" si="40"/>
        <v>0.11538461538461539</v>
      </c>
      <c r="S333" s="8">
        <f t="shared" si="41"/>
        <v>9.6153846153846159E-2</v>
      </c>
      <c r="T333" s="2" t="s">
        <v>492</v>
      </c>
      <c r="U333" s="2" t="s">
        <v>538</v>
      </c>
      <c r="V333" s="2" t="s">
        <v>492</v>
      </c>
      <c r="W333" s="2" t="s">
        <v>795</v>
      </c>
    </row>
    <row r="334" spans="1:23" hidden="1" x14ac:dyDescent="0.2">
      <c r="A334" s="2" t="s">
        <v>794</v>
      </c>
      <c r="B334" s="2" t="s">
        <v>488</v>
      </c>
      <c r="C334" s="2" t="s">
        <v>539</v>
      </c>
      <c r="D334" s="2" t="s">
        <v>490</v>
      </c>
      <c r="E334" s="3">
        <v>147</v>
      </c>
      <c r="F334" s="3">
        <v>90</v>
      </c>
      <c r="G334" s="3">
        <v>37</v>
      </c>
      <c r="H334" s="3">
        <v>9</v>
      </c>
      <c r="I334" s="3">
        <v>11</v>
      </c>
      <c r="J334" s="3">
        <v>13</v>
      </c>
      <c r="K334" s="3">
        <v>8</v>
      </c>
      <c r="L334" s="3">
        <v>21</v>
      </c>
      <c r="M334" s="8">
        <f t="shared" si="35"/>
        <v>0.61224489795918369</v>
      </c>
      <c r="N334" s="8">
        <f t="shared" si="36"/>
        <v>0.25170068027210885</v>
      </c>
      <c r="O334" s="8">
        <f t="shared" si="37"/>
        <v>6.1224489795918366E-2</v>
      </c>
      <c r="P334" s="8">
        <f t="shared" si="38"/>
        <v>7.4829931972789115E-2</v>
      </c>
      <c r="Q334" s="8">
        <f t="shared" si="39"/>
        <v>8.8435374149659865E-2</v>
      </c>
      <c r="R334" s="8">
        <f t="shared" si="40"/>
        <v>5.4421768707482991E-2</v>
      </c>
      <c r="S334" s="8">
        <f t="shared" si="41"/>
        <v>0.14285714285714285</v>
      </c>
      <c r="T334" s="2" t="s">
        <v>492</v>
      </c>
      <c r="U334" s="2" t="s">
        <v>540</v>
      </c>
      <c r="V334" s="2" t="s">
        <v>492</v>
      </c>
      <c r="W334" s="2" t="s">
        <v>795</v>
      </c>
    </row>
    <row r="335" spans="1:23" hidden="1" x14ac:dyDescent="0.2">
      <c r="A335" s="2" t="s">
        <v>794</v>
      </c>
      <c r="B335" s="2" t="s">
        <v>488</v>
      </c>
      <c r="C335" s="2" t="s">
        <v>541</v>
      </c>
      <c r="D335" s="2" t="s">
        <v>490</v>
      </c>
      <c r="E335" s="3">
        <v>115</v>
      </c>
      <c r="F335" s="3">
        <v>67</v>
      </c>
      <c r="G335" s="3">
        <v>36</v>
      </c>
      <c r="H335" s="3">
        <v>4</v>
      </c>
      <c r="I335" s="3">
        <v>8</v>
      </c>
      <c r="J335" s="3">
        <v>8</v>
      </c>
      <c r="K335" s="3">
        <v>9</v>
      </c>
      <c r="L335" s="3">
        <v>22</v>
      </c>
      <c r="M335" s="8">
        <f t="shared" si="35"/>
        <v>0.58260869565217388</v>
      </c>
      <c r="N335" s="8">
        <f t="shared" si="36"/>
        <v>0.31304347826086959</v>
      </c>
      <c r="O335" s="8">
        <f t="shared" si="37"/>
        <v>3.4782608695652174E-2</v>
      </c>
      <c r="P335" s="8">
        <f t="shared" si="38"/>
        <v>6.9565217391304349E-2</v>
      </c>
      <c r="Q335" s="8">
        <f t="shared" si="39"/>
        <v>6.9565217391304349E-2</v>
      </c>
      <c r="R335" s="8">
        <f t="shared" si="40"/>
        <v>7.8260869565217397E-2</v>
      </c>
      <c r="S335" s="8">
        <f t="shared" si="41"/>
        <v>0.19130434782608696</v>
      </c>
      <c r="T335" s="2" t="s">
        <v>492</v>
      </c>
      <c r="U335" s="2" t="s">
        <v>542</v>
      </c>
      <c r="V335" s="2" t="s">
        <v>492</v>
      </c>
      <c r="W335" s="2" t="s">
        <v>795</v>
      </c>
    </row>
    <row r="336" spans="1:23" hidden="1" x14ac:dyDescent="0.2">
      <c r="A336" s="2" t="s">
        <v>794</v>
      </c>
      <c r="B336" s="2" t="s">
        <v>488</v>
      </c>
      <c r="C336" s="2" t="s">
        <v>543</v>
      </c>
      <c r="D336" s="2" t="s">
        <v>490</v>
      </c>
      <c r="E336" s="3">
        <v>8</v>
      </c>
      <c r="F336" s="3">
        <v>6</v>
      </c>
      <c r="G336" s="3">
        <v>2</v>
      </c>
      <c r="H336" s="3">
        <v>0</v>
      </c>
      <c r="I336" s="3">
        <v>0</v>
      </c>
      <c r="J336" s="3">
        <v>0</v>
      </c>
      <c r="K336" s="3">
        <v>0</v>
      </c>
      <c r="L336" s="3">
        <v>2</v>
      </c>
      <c r="M336" s="8">
        <f t="shared" si="35"/>
        <v>0.75</v>
      </c>
      <c r="N336" s="8">
        <f t="shared" si="36"/>
        <v>0.25</v>
      </c>
      <c r="O336" s="8">
        <f t="shared" si="37"/>
        <v>0</v>
      </c>
      <c r="P336" s="8">
        <f t="shared" si="38"/>
        <v>0</v>
      </c>
      <c r="Q336" s="8">
        <f t="shared" si="39"/>
        <v>0</v>
      </c>
      <c r="R336" s="8">
        <f t="shared" si="40"/>
        <v>0</v>
      </c>
      <c r="S336" s="8">
        <f t="shared" si="41"/>
        <v>0.25</v>
      </c>
      <c r="T336" s="2" t="s">
        <v>492</v>
      </c>
      <c r="U336" s="2" t="s">
        <v>544</v>
      </c>
      <c r="V336" s="2" t="s">
        <v>492</v>
      </c>
      <c r="W336" s="2" t="s">
        <v>795</v>
      </c>
    </row>
    <row r="337" spans="1:23" hidden="1" x14ac:dyDescent="0.2">
      <c r="A337" s="2" t="s">
        <v>794</v>
      </c>
      <c r="B337" s="2" t="s">
        <v>488</v>
      </c>
      <c r="C337" s="2" t="s">
        <v>545</v>
      </c>
      <c r="D337" s="2" t="s">
        <v>490</v>
      </c>
      <c r="E337" s="3">
        <v>46</v>
      </c>
      <c r="F337" s="3">
        <v>25</v>
      </c>
      <c r="G337" s="3">
        <v>19</v>
      </c>
      <c r="H337" s="3">
        <v>1</v>
      </c>
      <c r="I337" s="3">
        <v>1</v>
      </c>
      <c r="J337" s="3">
        <v>1</v>
      </c>
      <c r="K337" s="3">
        <v>1</v>
      </c>
      <c r="L337" s="3">
        <v>12</v>
      </c>
      <c r="M337" s="8">
        <f t="shared" si="35"/>
        <v>0.54347826086956519</v>
      </c>
      <c r="N337" s="8">
        <f t="shared" si="36"/>
        <v>0.41304347826086957</v>
      </c>
      <c r="O337" s="8">
        <f t="shared" si="37"/>
        <v>2.1739130434782608E-2</v>
      </c>
      <c r="P337" s="8">
        <f t="shared" si="38"/>
        <v>2.1739130434782608E-2</v>
      </c>
      <c r="Q337" s="8">
        <f t="shared" si="39"/>
        <v>2.1739130434782608E-2</v>
      </c>
      <c r="R337" s="8">
        <f t="shared" si="40"/>
        <v>2.1739130434782608E-2</v>
      </c>
      <c r="S337" s="8">
        <f t="shared" si="41"/>
        <v>0.2608695652173913</v>
      </c>
      <c r="T337" s="2" t="s">
        <v>492</v>
      </c>
      <c r="U337" s="2" t="s">
        <v>547</v>
      </c>
      <c r="V337" s="2" t="s">
        <v>492</v>
      </c>
      <c r="W337" s="2" t="s">
        <v>795</v>
      </c>
    </row>
    <row r="338" spans="1:23" hidden="1" x14ac:dyDescent="0.2">
      <c r="A338" s="2" t="s">
        <v>794</v>
      </c>
      <c r="B338" s="2" t="s">
        <v>488</v>
      </c>
      <c r="C338" s="2" t="s">
        <v>548</v>
      </c>
      <c r="D338" s="2" t="s">
        <v>490</v>
      </c>
      <c r="E338" s="3">
        <v>24</v>
      </c>
      <c r="F338" s="3">
        <v>18</v>
      </c>
      <c r="G338" s="3">
        <v>5</v>
      </c>
      <c r="H338" s="3">
        <v>0</v>
      </c>
      <c r="I338" s="3">
        <v>1</v>
      </c>
      <c r="J338" s="3">
        <v>1</v>
      </c>
      <c r="K338" s="3">
        <v>0</v>
      </c>
      <c r="L338" s="3">
        <v>4</v>
      </c>
      <c r="M338" s="8">
        <f t="shared" si="35"/>
        <v>0.75</v>
      </c>
      <c r="N338" s="8">
        <f t="shared" si="36"/>
        <v>0.20833333333333334</v>
      </c>
      <c r="O338" s="8">
        <f t="shared" si="37"/>
        <v>0</v>
      </c>
      <c r="P338" s="8">
        <f t="shared" si="38"/>
        <v>4.1666666666666664E-2</v>
      </c>
      <c r="Q338" s="8">
        <f t="shared" si="39"/>
        <v>4.1666666666666664E-2</v>
      </c>
      <c r="R338" s="8">
        <f t="shared" si="40"/>
        <v>0</v>
      </c>
      <c r="S338" s="8">
        <f t="shared" si="41"/>
        <v>0.16666666666666666</v>
      </c>
      <c r="T338" s="2" t="s">
        <v>492</v>
      </c>
      <c r="U338" s="2" t="s">
        <v>549</v>
      </c>
      <c r="V338" s="2" t="s">
        <v>492</v>
      </c>
      <c r="W338" s="2" t="s">
        <v>795</v>
      </c>
    </row>
    <row r="339" spans="1:23" hidden="1" x14ac:dyDescent="0.2">
      <c r="A339" s="2" t="s">
        <v>794</v>
      </c>
      <c r="B339" s="2" t="s">
        <v>488</v>
      </c>
      <c r="C339" s="2" t="s">
        <v>550</v>
      </c>
      <c r="D339" s="2" t="s">
        <v>490</v>
      </c>
      <c r="E339" s="3">
        <v>59</v>
      </c>
      <c r="F339" s="3">
        <v>28</v>
      </c>
      <c r="G339" s="3">
        <v>17</v>
      </c>
      <c r="H339" s="3">
        <v>2</v>
      </c>
      <c r="I339" s="3">
        <v>12</v>
      </c>
      <c r="J339" s="3">
        <v>8</v>
      </c>
      <c r="K339" s="3">
        <v>1</v>
      </c>
      <c r="L339" s="3">
        <v>15</v>
      </c>
      <c r="M339" s="8">
        <f t="shared" si="35"/>
        <v>0.47457627118644069</v>
      </c>
      <c r="N339" s="8">
        <f t="shared" si="36"/>
        <v>0.28813559322033899</v>
      </c>
      <c r="O339" s="8">
        <f t="shared" si="37"/>
        <v>3.3898305084745763E-2</v>
      </c>
      <c r="P339" s="8">
        <f t="shared" si="38"/>
        <v>0.20338983050847459</v>
      </c>
      <c r="Q339" s="8">
        <f t="shared" si="39"/>
        <v>0.13559322033898305</v>
      </c>
      <c r="R339" s="8">
        <f t="shared" si="40"/>
        <v>1.6949152542372881E-2</v>
      </c>
      <c r="S339" s="8">
        <f t="shared" si="41"/>
        <v>0.25423728813559321</v>
      </c>
      <c r="T339" s="2" t="s">
        <v>492</v>
      </c>
      <c r="U339" s="2" t="s">
        <v>551</v>
      </c>
      <c r="V339" s="2" t="s">
        <v>492</v>
      </c>
      <c r="W339" s="2" t="s">
        <v>795</v>
      </c>
    </row>
    <row r="340" spans="1:23" hidden="1" x14ac:dyDescent="0.2">
      <c r="A340" s="2" t="s">
        <v>794</v>
      </c>
      <c r="B340" s="2" t="s">
        <v>488</v>
      </c>
      <c r="C340" s="2" t="s">
        <v>552</v>
      </c>
      <c r="D340" s="2" t="s">
        <v>490</v>
      </c>
      <c r="E340" s="3">
        <v>48</v>
      </c>
      <c r="F340" s="3">
        <v>29</v>
      </c>
      <c r="G340" s="3">
        <v>17</v>
      </c>
      <c r="H340" s="3">
        <v>0</v>
      </c>
      <c r="I340" s="3">
        <v>2</v>
      </c>
      <c r="J340" s="3">
        <v>0</v>
      </c>
      <c r="K340" s="3">
        <v>7</v>
      </c>
      <c r="L340" s="3">
        <v>9</v>
      </c>
      <c r="M340" s="8">
        <f t="shared" si="35"/>
        <v>0.60416666666666663</v>
      </c>
      <c r="N340" s="8">
        <f t="shared" si="36"/>
        <v>0.35416666666666669</v>
      </c>
      <c r="O340" s="8">
        <f t="shared" si="37"/>
        <v>0</v>
      </c>
      <c r="P340" s="8">
        <f t="shared" si="38"/>
        <v>4.1666666666666664E-2</v>
      </c>
      <c r="Q340" s="8">
        <f t="shared" si="39"/>
        <v>0</v>
      </c>
      <c r="R340" s="8">
        <f t="shared" si="40"/>
        <v>0.14583333333333334</v>
      </c>
      <c r="S340" s="8">
        <f t="shared" si="41"/>
        <v>0.1875</v>
      </c>
      <c r="T340" s="2" t="s">
        <v>492</v>
      </c>
      <c r="U340" s="2" t="s">
        <v>553</v>
      </c>
      <c r="V340" s="2" t="s">
        <v>492</v>
      </c>
      <c r="W340" s="2" t="s">
        <v>795</v>
      </c>
    </row>
    <row r="341" spans="1:23" hidden="1" x14ac:dyDescent="0.2">
      <c r="A341" s="2" t="s">
        <v>794</v>
      </c>
      <c r="B341" s="2" t="s">
        <v>488</v>
      </c>
      <c r="C341" s="2" t="s">
        <v>554</v>
      </c>
      <c r="D341" s="2" t="s">
        <v>490</v>
      </c>
      <c r="E341" s="3">
        <v>88</v>
      </c>
      <c r="F341" s="3">
        <v>46</v>
      </c>
      <c r="G341" s="3">
        <v>29</v>
      </c>
      <c r="H341" s="3">
        <v>2</v>
      </c>
      <c r="I341" s="3">
        <v>11</v>
      </c>
      <c r="J341" s="3">
        <v>10</v>
      </c>
      <c r="K341" s="3">
        <v>9</v>
      </c>
      <c r="L341" s="3">
        <v>13</v>
      </c>
      <c r="M341" s="8">
        <f t="shared" si="35"/>
        <v>0.52272727272727271</v>
      </c>
      <c r="N341" s="8">
        <f t="shared" si="36"/>
        <v>0.32954545454545453</v>
      </c>
      <c r="O341" s="8">
        <f t="shared" si="37"/>
        <v>2.2727272727272728E-2</v>
      </c>
      <c r="P341" s="8">
        <f t="shared" si="38"/>
        <v>0.125</v>
      </c>
      <c r="Q341" s="8">
        <f t="shared" si="39"/>
        <v>0.11363636363636363</v>
      </c>
      <c r="R341" s="8">
        <f t="shared" si="40"/>
        <v>0.10227272727272728</v>
      </c>
      <c r="S341" s="8">
        <f t="shared" si="41"/>
        <v>0.14772727272727273</v>
      </c>
      <c r="T341" s="2" t="s">
        <v>492</v>
      </c>
      <c r="U341" s="2" t="s">
        <v>557</v>
      </c>
      <c r="V341" s="2" t="s">
        <v>492</v>
      </c>
      <c r="W341" s="2" t="s">
        <v>795</v>
      </c>
    </row>
    <row r="342" spans="1:23" hidden="1" x14ac:dyDescent="0.2">
      <c r="A342" s="2" t="s">
        <v>794</v>
      </c>
      <c r="B342" s="2" t="s">
        <v>488</v>
      </c>
      <c r="C342" s="2" t="s">
        <v>558</v>
      </c>
      <c r="D342" s="2" t="s">
        <v>490</v>
      </c>
      <c r="E342" s="3">
        <v>33</v>
      </c>
      <c r="F342" s="3">
        <v>22</v>
      </c>
      <c r="G342" s="3">
        <v>9</v>
      </c>
      <c r="H342" s="3">
        <v>1</v>
      </c>
      <c r="I342" s="3">
        <v>1</v>
      </c>
      <c r="J342" s="3">
        <v>2</v>
      </c>
      <c r="K342" s="3">
        <v>0</v>
      </c>
      <c r="L342" s="3">
        <v>4</v>
      </c>
      <c r="M342" s="8">
        <f t="shared" si="35"/>
        <v>0.66666666666666663</v>
      </c>
      <c r="N342" s="8">
        <f t="shared" si="36"/>
        <v>0.27272727272727271</v>
      </c>
      <c r="O342" s="8">
        <f t="shared" si="37"/>
        <v>3.0303030303030304E-2</v>
      </c>
      <c r="P342" s="8">
        <f t="shared" si="38"/>
        <v>3.0303030303030304E-2</v>
      </c>
      <c r="Q342" s="8">
        <f t="shared" si="39"/>
        <v>6.0606060606060608E-2</v>
      </c>
      <c r="R342" s="8">
        <f t="shared" si="40"/>
        <v>0</v>
      </c>
      <c r="S342" s="8">
        <f t="shared" si="41"/>
        <v>0.12121212121212122</v>
      </c>
      <c r="T342" s="2" t="s">
        <v>492</v>
      </c>
      <c r="U342" s="2" t="s">
        <v>559</v>
      </c>
      <c r="V342" s="2" t="s">
        <v>492</v>
      </c>
      <c r="W342" s="2" t="s">
        <v>795</v>
      </c>
    </row>
    <row r="343" spans="1:23" hidden="1" x14ac:dyDescent="0.2">
      <c r="A343" s="2" t="s">
        <v>794</v>
      </c>
      <c r="B343" s="2" t="s">
        <v>488</v>
      </c>
      <c r="C343" s="2" t="s">
        <v>560</v>
      </c>
      <c r="D343" s="2" t="s">
        <v>490</v>
      </c>
      <c r="E343" s="3">
        <v>44</v>
      </c>
      <c r="F343" s="3">
        <v>26</v>
      </c>
      <c r="G343" s="3">
        <v>14</v>
      </c>
      <c r="H343" s="3">
        <v>2</v>
      </c>
      <c r="I343" s="3">
        <v>2</v>
      </c>
      <c r="J343" s="3">
        <v>3</v>
      </c>
      <c r="K343" s="3">
        <v>2</v>
      </c>
      <c r="L343" s="3">
        <v>11</v>
      </c>
      <c r="M343" s="8">
        <f t="shared" si="35"/>
        <v>0.59090909090909094</v>
      </c>
      <c r="N343" s="8">
        <f t="shared" si="36"/>
        <v>0.31818181818181818</v>
      </c>
      <c r="O343" s="8">
        <f t="shared" si="37"/>
        <v>4.5454545454545456E-2</v>
      </c>
      <c r="P343" s="8">
        <f t="shared" si="38"/>
        <v>4.5454545454545456E-2</v>
      </c>
      <c r="Q343" s="8">
        <f t="shared" si="39"/>
        <v>6.8181818181818177E-2</v>
      </c>
      <c r="R343" s="8">
        <f t="shared" si="40"/>
        <v>4.5454545454545456E-2</v>
      </c>
      <c r="S343" s="8">
        <f t="shared" si="41"/>
        <v>0.25</v>
      </c>
      <c r="T343" s="2" t="s">
        <v>492</v>
      </c>
      <c r="U343" s="2" t="s">
        <v>562</v>
      </c>
      <c r="V343" s="2" t="s">
        <v>492</v>
      </c>
      <c r="W343" s="2" t="s">
        <v>795</v>
      </c>
    </row>
    <row r="344" spans="1:23" hidden="1" x14ac:dyDescent="0.2">
      <c r="A344" s="2" t="s">
        <v>794</v>
      </c>
      <c r="B344" s="2" t="s">
        <v>488</v>
      </c>
      <c r="C344" s="2" t="s">
        <v>825</v>
      </c>
      <c r="D344" s="2" t="s">
        <v>490</v>
      </c>
      <c r="E344" s="3">
        <v>2</v>
      </c>
      <c r="F344" s="3">
        <v>0</v>
      </c>
      <c r="G344" s="3">
        <v>2</v>
      </c>
      <c r="H344" s="3">
        <v>0</v>
      </c>
      <c r="I344" s="3">
        <v>0</v>
      </c>
      <c r="J344" s="3">
        <v>0</v>
      </c>
      <c r="K344" s="3">
        <v>0</v>
      </c>
      <c r="L344" s="3">
        <v>0</v>
      </c>
      <c r="M344" s="8">
        <f t="shared" si="35"/>
        <v>0</v>
      </c>
      <c r="N344" s="8">
        <f t="shared" si="36"/>
        <v>1</v>
      </c>
      <c r="O344" s="8">
        <f t="shared" si="37"/>
        <v>0</v>
      </c>
      <c r="P344" s="8">
        <f t="shared" si="38"/>
        <v>0</v>
      </c>
      <c r="Q344" s="8">
        <f t="shared" si="39"/>
        <v>0</v>
      </c>
      <c r="R344" s="8">
        <f t="shared" si="40"/>
        <v>0</v>
      </c>
      <c r="S344" s="8">
        <f t="shared" si="41"/>
        <v>0</v>
      </c>
      <c r="T344" s="2" t="s">
        <v>492</v>
      </c>
      <c r="U344" s="2" t="s">
        <v>826</v>
      </c>
      <c r="V344" s="2" t="s">
        <v>492</v>
      </c>
      <c r="W344" s="2" t="s">
        <v>795</v>
      </c>
    </row>
    <row r="345" spans="1:23" hidden="1" x14ac:dyDescent="0.2">
      <c r="A345" s="2" t="s">
        <v>794</v>
      </c>
      <c r="B345" s="2" t="s">
        <v>568</v>
      </c>
      <c r="C345" s="2" t="s">
        <v>782</v>
      </c>
      <c r="D345" s="2" t="s">
        <v>570</v>
      </c>
      <c r="E345" s="3">
        <v>1</v>
      </c>
      <c r="F345" s="3">
        <v>0</v>
      </c>
      <c r="G345" s="3">
        <v>0</v>
      </c>
      <c r="H345" s="3">
        <v>1</v>
      </c>
      <c r="I345" s="3">
        <v>0</v>
      </c>
      <c r="J345" s="3">
        <v>1</v>
      </c>
      <c r="K345" s="3">
        <v>0</v>
      </c>
      <c r="L345" s="3">
        <v>0</v>
      </c>
      <c r="M345" s="8">
        <f t="shared" si="35"/>
        <v>0</v>
      </c>
      <c r="N345" s="8">
        <f t="shared" si="36"/>
        <v>0</v>
      </c>
      <c r="O345" s="8">
        <f t="shared" si="37"/>
        <v>1</v>
      </c>
      <c r="P345" s="8">
        <f t="shared" si="38"/>
        <v>0</v>
      </c>
      <c r="Q345" s="8">
        <f t="shared" si="39"/>
        <v>1</v>
      </c>
      <c r="R345" s="8">
        <f t="shared" si="40"/>
        <v>0</v>
      </c>
      <c r="S345" s="8">
        <f t="shared" si="41"/>
        <v>0</v>
      </c>
      <c r="T345" s="2" t="s">
        <v>571</v>
      </c>
      <c r="U345" s="2" t="s">
        <v>783</v>
      </c>
      <c r="V345" s="2" t="s">
        <v>573</v>
      </c>
      <c r="W345" s="2" t="s">
        <v>795</v>
      </c>
    </row>
    <row r="346" spans="1:23" hidden="1" x14ac:dyDescent="0.2">
      <c r="A346" s="2" t="s">
        <v>794</v>
      </c>
      <c r="B346" s="2" t="s">
        <v>568</v>
      </c>
      <c r="C346" s="2" t="s">
        <v>569</v>
      </c>
      <c r="D346" s="2" t="s">
        <v>570</v>
      </c>
      <c r="E346" s="3">
        <v>14</v>
      </c>
      <c r="F346" s="3">
        <v>0</v>
      </c>
      <c r="G346" s="3">
        <v>10</v>
      </c>
      <c r="H346" s="3">
        <v>1</v>
      </c>
      <c r="I346" s="3">
        <v>3</v>
      </c>
      <c r="J346" s="3">
        <v>2</v>
      </c>
      <c r="K346" s="3">
        <v>3</v>
      </c>
      <c r="L346" s="3">
        <v>8</v>
      </c>
      <c r="M346" s="8">
        <f t="shared" si="35"/>
        <v>0</v>
      </c>
      <c r="N346" s="8">
        <f t="shared" si="36"/>
        <v>0.7142857142857143</v>
      </c>
      <c r="O346" s="8">
        <f t="shared" si="37"/>
        <v>7.1428571428571425E-2</v>
      </c>
      <c r="P346" s="8">
        <f t="shared" si="38"/>
        <v>0.21428571428571427</v>
      </c>
      <c r="Q346" s="8">
        <f t="shared" si="39"/>
        <v>0.14285714285714285</v>
      </c>
      <c r="R346" s="8">
        <f t="shared" si="40"/>
        <v>0.21428571428571427</v>
      </c>
      <c r="S346" s="8">
        <f t="shared" si="41"/>
        <v>0.5714285714285714</v>
      </c>
      <c r="T346" s="2" t="s">
        <v>571</v>
      </c>
      <c r="U346" s="2" t="s">
        <v>572</v>
      </c>
      <c r="V346" s="2" t="s">
        <v>573</v>
      </c>
      <c r="W346" s="2" t="s">
        <v>795</v>
      </c>
    </row>
    <row r="347" spans="1:23" hidden="1" x14ac:dyDescent="0.2">
      <c r="A347" s="2" t="s">
        <v>794</v>
      </c>
      <c r="B347" s="2" t="s">
        <v>568</v>
      </c>
      <c r="C347" s="2" t="s">
        <v>574</v>
      </c>
      <c r="D347" s="2" t="s">
        <v>575</v>
      </c>
      <c r="E347" s="3">
        <v>28</v>
      </c>
      <c r="F347" s="3">
        <v>0</v>
      </c>
      <c r="G347" s="3">
        <v>24</v>
      </c>
      <c r="H347" s="3">
        <v>4</v>
      </c>
      <c r="I347" s="3">
        <v>0</v>
      </c>
      <c r="J347" s="3">
        <v>3</v>
      </c>
      <c r="K347" s="3">
        <v>9</v>
      </c>
      <c r="L347" s="3">
        <v>11</v>
      </c>
      <c r="M347" s="8">
        <f t="shared" si="35"/>
        <v>0</v>
      </c>
      <c r="N347" s="8">
        <f t="shared" si="36"/>
        <v>0.8571428571428571</v>
      </c>
      <c r="O347" s="8">
        <f t="shared" si="37"/>
        <v>0.14285714285714285</v>
      </c>
      <c r="P347" s="8">
        <f t="shared" si="38"/>
        <v>0</v>
      </c>
      <c r="Q347" s="8">
        <f t="shared" si="39"/>
        <v>0.10714285714285714</v>
      </c>
      <c r="R347" s="8">
        <f t="shared" si="40"/>
        <v>0.32142857142857145</v>
      </c>
      <c r="S347" s="8">
        <f t="shared" si="41"/>
        <v>0.39285714285714285</v>
      </c>
      <c r="T347" s="2" t="s">
        <v>577</v>
      </c>
      <c r="U347" s="2" t="s">
        <v>578</v>
      </c>
      <c r="V347" s="2" t="s">
        <v>573</v>
      </c>
      <c r="W347" s="2" t="s">
        <v>795</v>
      </c>
    </row>
    <row r="348" spans="1:23" hidden="1" x14ac:dyDescent="0.2">
      <c r="A348" s="2" t="s">
        <v>794</v>
      </c>
      <c r="B348" s="2" t="s">
        <v>568</v>
      </c>
      <c r="C348" s="2" t="s">
        <v>579</v>
      </c>
      <c r="D348" s="2" t="s">
        <v>580</v>
      </c>
      <c r="E348" s="3">
        <v>40</v>
      </c>
      <c r="F348" s="3">
        <v>1</v>
      </c>
      <c r="G348" s="3">
        <v>34</v>
      </c>
      <c r="H348" s="3">
        <v>5</v>
      </c>
      <c r="I348" s="3">
        <v>0</v>
      </c>
      <c r="J348" s="3">
        <v>4</v>
      </c>
      <c r="K348" s="3">
        <v>4</v>
      </c>
      <c r="L348" s="3">
        <v>23</v>
      </c>
      <c r="M348" s="8">
        <f t="shared" si="35"/>
        <v>2.5000000000000001E-2</v>
      </c>
      <c r="N348" s="8">
        <f t="shared" si="36"/>
        <v>0.85</v>
      </c>
      <c r="O348" s="8">
        <f t="shared" si="37"/>
        <v>0.125</v>
      </c>
      <c r="P348" s="8">
        <f t="shared" si="38"/>
        <v>0</v>
      </c>
      <c r="Q348" s="8">
        <f t="shared" si="39"/>
        <v>0.1</v>
      </c>
      <c r="R348" s="8">
        <f t="shared" si="40"/>
        <v>0.1</v>
      </c>
      <c r="S348" s="8">
        <f t="shared" si="41"/>
        <v>0.57499999999999996</v>
      </c>
      <c r="T348" s="2" t="s">
        <v>582</v>
      </c>
      <c r="U348" s="2" t="s">
        <v>583</v>
      </c>
      <c r="V348" s="2" t="s">
        <v>573</v>
      </c>
      <c r="W348" s="2" t="s">
        <v>795</v>
      </c>
    </row>
    <row r="349" spans="1:23" hidden="1" x14ac:dyDescent="0.2">
      <c r="A349" s="2" t="s">
        <v>794</v>
      </c>
      <c r="B349" s="2" t="s">
        <v>568</v>
      </c>
      <c r="C349" s="2" t="s">
        <v>584</v>
      </c>
      <c r="D349" s="2" t="s">
        <v>585</v>
      </c>
      <c r="E349" s="3">
        <v>32</v>
      </c>
      <c r="F349" s="3">
        <v>2</v>
      </c>
      <c r="G349" s="3">
        <v>27</v>
      </c>
      <c r="H349" s="3">
        <v>0</v>
      </c>
      <c r="I349" s="3">
        <v>3</v>
      </c>
      <c r="J349" s="3">
        <v>3</v>
      </c>
      <c r="K349" s="3">
        <v>0</v>
      </c>
      <c r="L349" s="3">
        <v>20</v>
      </c>
      <c r="M349" s="8">
        <f t="shared" si="35"/>
        <v>6.25E-2</v>
      </c>
      <c r="N349" s="8">
        <f t="shared" si="36"/>
        <v>0.84375</v>
      </c>
      <c r="O349" s="8">
        <f t="shared" si="37"/>
        <v>0</v>
      </c>
      <c r="P349" s="8">
        <f t="shared" si="38"/>
        <v>9.375E-2</v>
      </c>
      <c r="Q349" s="8">
        <f t="shared" si="39"/>
        <v>9.375E-2</v>
      </c>
      <c r="R349" s="8">
        <f t="shared" si="40"/>
        <v>0</v>
      </c>
      <c r="S349" s="8">
        <f t="shared" si="41"/>
        <v>0.625</v>
      </c>
      <c r="T349" s="2" t="s">
        <v>586</v>
      </c>
      <c r="U349" s="2" t="s">
        <v>587</v>
      </c>
      <c r="V349" s="2" t="s">
        <v>573</v>
      </c>
      <c r="W349" s="2" t="s">
        <v>795</v>
      </c>
    </row>
    <row r="350" spans="1:23" hidden="1" x14ac:dyDescent="0.2">
      <c r="A350" s="2" t="s">
        <v>794</v>
      </c>
      <c r="B350" s="2" t="s">
        <v>568</v>
      </c>
      <c r="C350" s="2" t="s">
        <v>588</v>
      </c>
      <c r="D350" s="2" t="s">
        <v>589</v>
      </c>
      <c r="E350" s="3">
        <v>89</v>
      </c>
      <c r="F350" s="3">
        <v>1</v>
      </c>
      <c r="G350" s="3">
        <v>82</v>
      </c>
      <c r="H350" s="3">
        <v>6</v>
      </c>
      <c r="I350" s="3">
        <v>0</v>
      </c>
      <c r="J350" s="3">
        <v>6</v>
      </c>
      <c r="K350" s="3">
        <v>11</v>
      </c>
      <c r="L350" s="3">
        <v>55</v>
      </c>
      <c r="M350" s="8">
        <f t="shared" si="35"/>
        <v>1.1235955056179775E-2</v>
      </c>
      <c r="N350" s="8">
        <f t="shared" si="36"/>
        <v>0.9213483146067416</v>
      </c>
      <c r="O350" s="8">
        <f t="shared" si="37"/>
        <v>6.741573033707865E-2</v>
      </c>
      <c r="P350" s="8">
        <f t="shared" si="38"/>
        <v>0</v>
      </c>
      <c r="Q350" s="8">
        <f t="shared" si="39"/>
        <v>6.741573033707865E-2</v>
      </c>
      <c r="R350" s="8">
        <f t="shared" si="40"/>
        <v>0.12359550561797752</v>
      </c>
      <c r="S350" s="8">
        <f t="shared" si="41"/>
        <v>0.6179775280898876</v>
      </c>
      <c r="T350" s="2" t="s">
        <v>590</v>
      </c>
      <c r="U350" s="2" t="s">
        <v>591</v>
      </c>
      <c r="V350" s="2" t="s">
        <v>573</v>
      </c>
      <c r="W350" s="2" t="s">
        <v>795</v>
      </c>
    </row>
    <row r="351" spans="1:23" hidden="1" x14ac:dyDescent="0.2">
      <c r="A351" s="2" t="s">
        <v>794</v>
      </c>
      <c r="B351" s="2" t="s">
        <v>568</v>
      </c>
      <c r="C351" s="2" t="s">
        <v>592</v>
      </c>
      <c r="D351" s="2" t="s">
        <v>593</v>
      </c>
      <c r="E351" s="3">
        <v>9</v>
      </c>
      <c r="F351" s="3">
        <v>0</v>
      </c>
      <c r="G351" s="3">
        <v>9</v>
      </c>
      <c r="H351" s="3">
        <v>0</v>
      </c>
      <c r="I351" s="3">
        <v>0</v>
      </c>
      <c r="J351" s="3">
        <v>0</v>
      </c>
      <c r="K351" s="3">
        <v>2</v>
      </c>
      <c r="L351" s="3">
        <v>4</v>
      </c>
      <c r="M351" s="8">
        <f t="shared" si="35"/>
        <v>0</v>
      </c>
      <c r="N351" s="8">
        <f t="shared" si="36"/>
        <v>1</v>
      </c>
      <c r="O351" s="8">
        <f t="shared" si="37"/>
        <v>0</v>
      </c>
      <c r="P351" s="8">
        <f t="shared" si="38"/>
        <v>0</v>
      </c>
      <c r="Q351" s="8">
        <f t="shared" si="39"/>
        <v>0</v>
      </c>
      <c r="R351" s="8">
        <f t="shared" si="40"/>
        <v>0.22222222222222221</v>
      </c>
      <c r="S351" s="8">
        <f t="shared" si="41"/>
        <v>0.44444444444444442</v>
      </c>
      <c r="T351" s="2" t="s">
        <v>594</v>
      </c>
      <c r="U351" s="2" t="s">
        <v>595</v>
      </c>
      <c r="V351" s="2" t="s">
        <v>573</v>
      </c>
      <c r="W351" s="2" t="s">
        <v>795</v>
      </c>
    </row>
    <row r="352" spans="1:23" hidden="1" x14ac:dyDescent="0.2">
      <c r="A352" s="2" t="s">
        <v>794</v>
      </c>
      <c r="B352" s="2" t="s">
        <v>568</v>
      </c>
      <c r="C352" s="2" t="s">
        <v>596</v>
      </c>
      <c r="D352" s="2" t="s">
        <v>597</v>
      </c>
      <c r="E352" s="3">
        <v>50</v>
      </c>
      <c r="F352" s="3">
        <v>0</v>
      </c>
      <c r="G352" s="3">
        <v>36</v>
      </c>
      <c r="H352" s="3">
        <v>12</v>
      </c>
      <c r="I352" s="3">
        <v>2</v>
      </c>
      <c r="J352" s="3">
        <v>9</v>
      </c>
      <c r="K352" s="3">
        <v>13</v>
      </c>
      <c r="L352" s="3">
        <v>17</v>
      </c>
      <c r="M352" s="8">
        <f t="shared" si="35"/>
        <v>0</v>
      </c>
      <c r="N352" s="8">
        <f t="shared" si="36"/>
        <v>0.72</v>
      </c>
      <c r="O352" s="8">
        <f t="shared" si="37"/>
        <v>0.24</v>
      </c>
      <c r="P352" s="8">
        <f t="shared" si="38"/>
        <v>0.04</v>
      </c>
      <c r="Q352" s="8">
        <f t="shared" si="39"/>
        <v>0.18</v>
      </c>
      <c r="R352" s="8">
        <f t="shared" si="40"/>
        <v>0.26</v>
      </c>
      <c r="S352" s="8">
        <f t="shared" si="41"/>
        <v>0.34</v>
      </c>
      <c r="T352" s="2" t="s">
        <v>599</v>
      </c>
      <c r="U352" s="2" t="s">
        <v>600</v>
      </c>
      <c r="V352" s="2" t="s">
        <v>573</v>
      </c>
      <c r="W352" s="2" t="s">
        <v>795</v>
      </c>
    </row>
    <row r="353" spans="1:23" hidden="1" x14ac:dyDescent="0.2">
      <c r="A353" s="2" t="s">
        <v>794</v>
      </c>
      <c r="B353" s="2" t="s">
        <v>568</v>
      </c>
      <c r="C353" s="2" t="s">
        <v>827</v>
      </c>
      <c r="D353" s="2" t="s">
        <v>650</v>
      </c>
      <c r="E353" s="3">
        <v>3</v>
      </c>
      <c r="F353" s="3">
        <v>0</v>
      </c>
      <c r="G353" s="3">
        <v>3</v>
      </c>
      <c r="H353" s="3">
        <v>0</v>
      </c>
      <c r="I353" s="3">
        <v>0</v>
      </c>
      <c r="J353" s="3">
        <v>0</v>
      </c>
      <c r="K353" s="3">
        <v>0</v>
      </c>
      <c r="L353" s="3">
        <v>1</v>
      </c>
      <c r="M353" s="8">
        <f t="shared" si="35"/>
        <v>0</v>
      </c>
      <c r="N353" s="8">
        <f t="shared" si="36"/>
        <v>1</v>
      </c>
      <c r="O353" s="8">
        <f t="shared" si="37"/>
        <v>0</v>
      </c>
      <c r="P353" s="8">
        <f t="shared" si="38"/>
        <v>0</v>
      </c>
      <c r="Q353" s="8">
        <f t="shared" si="39"/>
        <v>0</v>
      </c>
      <c r="R353" s="8">
        <f t="shared" si="40"/>
        <v>0</v>
      </c>
      <c r="S353" s="8">
        <f t="shared" si="41"/>
        <v>0.33333333333333331</v>
      </c>
      <c r="T353" s="2" t="s">
        <v>652</v>
      </c>
      <c r="U353" s="2" t="s">
        <v>653</v>
      </c>
      <c r="V353" s="2" t="s">
        <v>573</v>
      </c>
      <c r="W353" s="2" t="s">
        <v>795</v>
      </c>
    </row>
    <row r="354" spans="1:23" hidden="1" x14ac:dyDescent="0.2">
      <c r="A354" s="2" t="s">
        <v>794</v>
      </c>
      <c r="B354" s="2" t="s">
        <v>568</v>
      </c>
      <c r="C354" s="2" t="s">
        <v>601</v>
      </c>
      <c r="D354" s="2" t="s">
        <v>602</v>
      </c>
      <c r="E354" s="3">
        <v>42</v>
      </c>
      <c r="F354" s="3">
        <v>0</v>
      </c>
      <c r="G354" s="3">
        <v>35</v>
      </c>
      <c r="H354" s="3">
        <v>3</v>
      </c>
      <c r="I354" s="3">
        <v>4</v>
      </c>
      <c r="J354" s="3">
        <v>6</v>
      </c>
      <c r="K354" s="3">
        <v>5</v>
      </c>
      <c r="L354" s="3">
        <v>29</v>
      </c>
      <c r="M354" s="8">
        <f t="shared" si="35"/>
        <v>0</v>
      </c>
      <c r="N354" s="8">
        <f t="shared" si="36"/>
        <v>0.83333333333333337</v>
      </c>
      <c r="O354" s="8">
        <f t="shared" si="37"/>
        <v>7.1428571428571425E-2</v>
      </c>
      <c r="P354" s="8">
        <f t="shared" si="38"/>
        <v>9.5238095238095233E-2</v>
      </c>
      <c r="Q354" s="8">
        <f t="shared" si="39"/>
        <v>0.14285714285714285</v>
      </c>
      <c r="R354" s="8">
        <f t="shared" si="40"/>
        <v>0.11904761904761904</v>
      </c>
      <c r="S354" s="8">
        <f t="shared" si="41"/>
        <v>0.69047619047619047</v>
      </c>
      <c r="T354" s="2" t="s">
        <v>603</v>
      </c>
      <c r="U354" s="2" t="s">
        <v>604</v>
      </c>
      <c r="V354" s="2" t="s">
        <v>573</v>
      </c>
      <c r="W354" s="2" t="s">
        <v>795</v>
      </c>
    </row>
    <row r="355" spans="1:23" hidden="1" x14ac:dyDescent="0.2">
      <c r="A355" s="2" t="s">
        <v>794</v>
      </c>
      <c r="B355" s="2" t="s">
        <v>568</v>
      </c>
      <c r="C355" s="2" t="s">
        <v>605</v>
      </c>
      <c r="D355" s="2" t="s">
        <v>606</v>
      </c>
      <c r="E355" s="3">
        <v>53</v>
      </c>
      <c r="F355" s="3">
        <v>1</v>
      </c>
      <c r="G355" s="3">
        <v>48</v>
      </c>
      <c r="H355" s="3">
        <v>3</v>
      </c>
      <c r="I355" s="3">
        <v>1</v>
      </c>
      <c r="J355" s="3">
        <v>3</v>
      </c>
      <c r="K355" s="3">
        <v>3</v>
      </c>
      <c r="L355" s="3">
        <v>30</v>
      </c>
      <c r="M355" s="8">
        <f t="shared" si="35"/>
        <v>1.8867924528301886E-2</v>
      </c>
      <c r="N355" s="8">
        <f t="shared" si="36"/>
        <v>0.90566037735849059</v>
      </c>
      <c r="O355" s="8">
        <f t="shared" si="37"/>
        <v>5.6603773584905662E-2</v>
      </c>
      <c r="P355" s="8">
        <f t="shared" si="38"/>
        <v>1.8867924528301886E-2</v>
      </c>
      <c r="Q355" s="8">
        <f t="shared" si="39"/>
        <v>5.6603773584905662E-2</v>
      </c>
      <c r="R355" s="8">
        <f t="shared" si="40"/>
        <v>5.6603773584905662E-2</v>
      </c>
      <c r="S355" s="8">
        <f t="shared" si="41"/>
        <v>0.56603773584905659</v>
      </c>
      <c r="T355" s="2" t="s">
        <v>607</v>
      </c>
      <c r="U355" s="2" t="s">
        <v>608</v>
      </c>
      <c r="V355" s="2" t="s">
        <v>573</v>
      </c>
      <c r="W355" s="2" t="s">
        <v>795</v>
      </c>
    </row>
    <row r="356" spans="1:23" hidden="1" x14ac:dyDescent="0.2">
      <c r="A356" s="2" t="s">
        <v>794</v>
      </c>
      <c r="B356" s="2" t="s">
        <v>568</v>
      </c>
      <c r="C356" s="2" t="s">
        <v>609</v>
      </c>
      <c r="D356" s="2" t="s">
        <v>610</v>
      </c>
      <c r="E356" s="3">
        <v>46</v>
      </c>
      <c r="F356" s="3">
        <v>1</v>
      </c>
      <c r="G356" s="3">
        <v>31</v>
      </c>
      <c r="H356" s="3">
        <v>14</v>
      </c>
      <c r="I356" s="3">
        <v>0</v>
      </c>
      <c r="J356" s="3">
        <v>10</v>
      </c>
      <c r="K356" s="3">
        <v>11</v>
      </c>
      <c r="L356" s="3">
        <v>13</v>
      </c>
      <c r="M356" s="8">
        <f t="shared" si="35"/>
        <v>2.1739130434782608E-2</v>
      </c>
      <c r="N356" s="8">
        <f t="shared" si="36"/>
        <v>0.67391304347826086</v>
      </c>
      <c r="O356" s="8">
        <f t="shared" si="37"/>
        <v>0.30434782608695654</v>
      </c>
      <c r="P356" s="8">
        <f t="shared" si="38"/>
        <v>0</v>
      </c>
      <c r="Q356" s="8">
        <f t="shared" si="39"/>
        <v>0.21739130434782608</v>
      </c>
      <c r="R356" s="8">
        <f t="shared" si="40"/>
        <v>0.2391304347826087</v>
      </c>
      <c r="S356" s="8">
        <f t="shared" si="41"/>
        <v>0.28260869565217389</v>
      </c>
      <c r="T356" s="2" t="s">
        <v>611</v>
      </c>
      <c r="U356" s="2" t="s">
        <v>612</v>
      </c>
      <c r="V356" s="2" t="s">
        <v>573</v>
      </c>
      <c r="W356" s="2" t="s">
        <v>795</v>
      </c>
    </row>
    <row r="357" spans="1:23" hidden="1" x14ac:dyDescent="0.2">
      <c r="A357" s="2" t="s">
        <v>794</v>
      </c>
      <c r="B357" s="2" t="s">
        <v>568</v>
      </c>
      <c r="C357" s="2" t="s">
        <v>613</v>
      </c>
      <c r="D357" s="2" t="s">
        <v>570</v>
      </c>
      <c r="E357" s="3">
        <v>16</v>
      </c>
      <c r="F357" s="3">
        <v>0</v>
      </c>
      <c r="G357" s="3">
        <v>15</v>
      </c>
      <c r="H357" s="3">
        <v>1</v>
      </c>
      <c r="I357" s="3">
        <v>0</v>
      </c>
      <c r="J357" s="3">
        <v>0</v>
      </c>
      <c r="K357" s="3">
        <v>3</v>
      </c>
      <c r="L357" s="3">
        <v>10</v>
      </c>
      <c r="M357" s="8">
        <f t="shared" si="35"/>
        <v>0</v>
      </c>
      <c r="N357" s="8">
        <f t="shared" si="36"/>
        <v>0.9375</v>
      </c>
      <c r="O357" s="8">
        <f t="shared" si="37"/>
        <v>6.25E-2</v>
      </c>
      <c r="P357" s="8">
        <f t="shared" si="38"/>
        <v>0</v>
      </c>
      <c r="Q357" s="8">
        <f t="shared" si="39"/>
        <v>0</v>
      </c>
      <c r="R357" s="8">
        <f t="shared" si="40"/>
        <v>0.1875</v>
      </c>
      <c r="S357" s="8">
        <f t="shared" si="41"/>
        <v>0.625</v>
      </c>
      <c r="T357" s="2" t="s">
        <v>571</v>
      </c>
      <c r="U357" s="2" t="s">
        <v>614</v>
      </c>
      <c r="V357" s="2" t="s">
        <v>573</v>
      </c>
      <c r="W357" s="2" t="s">
        <v>795</v>
      </c>
    </row>
    <row r="358" spans="1:23" hidden="1" x14ac:dyDescent="0.2">
      <c r="A358" s="2" t="s">
        <v>794</v>
      </c>
      <c r="B358" s="2" t="s">
        <v>568</v>
      </c>
      <c r="C358" s="2" t="s">
        <v>829</v>
      </c>
      <c r="D358" s="2" t="s">
        <v>668</v>
      </c>
      <c r="E358" s="3">
        <v>14</v>
      </c>
      <c r="F358" s="3">
        <v>0</v>
      </c>
      <c r="G358" s="3">
        <v>7</v>
      </c>
      <c r="H358" s="3">
        <v>1</v>
      </c>
      <c r="I358" s="3">
        <v>6</v>
      </c>
      <c r="J358" s="3">
        <v>6</v>
      </c>
      <c r="K358" s="3">
        <v>1</v>
      </c>
      <c r="L358" s="3">
        <v>7</v>
      </c>
      <c r="M358" s="8">
        <f t="shared" si="35"/>
        <v>0</v>
      </c>
      <c r="N358" s="8">
        <f t="shared" si="36"/>
        <v>0.5</v>
      </c>
      <c r="O358" s="8">
        <f t="shared" si="37"/>
        <v>7.1428571428571425E-2</v>
      </c>
      <c r="P358" s="8">
        <f t="shared" si="38"/>
        <v>0.42857142857142855</v>
      </c>
      <c r="Q358" s="8">
        <f t="shared" si="39"/>
        <v>0.42857142857142855</v>
      </c>
      <c r="R358" s="8">
        <f t="shared" si="40"/>
        <v>7.1428571428571425E-2</v>
      </c>
      <c r="S358" s="8">
        <f t="shared" si="41"/>
        <v>0.5</v>
      </c>
      <c r="T358" s="2" t="s">
        <v>830</v>
      </c>
      <c r="U358" s="2" t="s">
        <v>831</v>
      </c>
      <c r="V358" s="2" t="s">
        <v>573</v>
      </c>
      <c r="W358" s="2" t="s">
        <v>795</v>
      </c>
    </row>
    <row r="359" spans="1:23" hidden="1" x14ac:dyDescent="0.2">
      <c r="A359" s="2" t="s">
        <v>794</v>
      </c>
      <c r="B359" s="2" t="s">
        <v>568</v>
      </c>
      <c r="C359" s="2" t="s">
        <v>615</v>
      </c>
      <c r="D359" s="2" t="s">
        <v>606</v>
      </c>
      <c r="E359" s="3">
        <v>100</v>
      </c>
      <c r="F359" s="3">
        <v>2</v>
      </c>
      <c r="G359" s="3">
        <v>84</v>
      </c>
      <c r="H359" s="3">
        <v>14</v>
      </c>
      <c r="I359" s="3">
        <v>0</v>
      </c>
      <c r="J359" s="3">
        <v>13</v>
      </c>
      <c r="K359" s="3">
        <v>26</v>
      </c>
      <c r="L359" s="3">
        <v>28</v>
      </c>
      <c r="M359" s="8">
        <f t="shared" si="35"/>
        <v>0.02</v>
      </c>
      <c r="N359" s="8">
        <f t="shared" si="36"/>
        <v>0.84</v>
      </c>
      <c r="O359" s="8">
        <f t="shared" si="37"/>
        <v>0.14000000000000001</v>
      </c>
      <c r="P359" s="8">
        <f t="shared" si="38"/>
        <v>0</v>
      </c>
      <c r="Q359" s="8">
        <f t="shared" si="39"/>
        <v>0.13</v>
      </c>
      <c r="R359" s="8">
        <f t="shared" si="40"/>
        <v>0.26</v>
      </c>
      <c r="S359" s="8">
        <f t="shared" si="41"/>
        <v>0.28000000000000003</v>
      </c>
      <c r="T359" s="2" t="s">
        <v>607</v>
      </c>
      <c r="U359" s="2" t="s">
        <v>616</v>
      </c>
      <c r="V359" s="2" t="s">
        <v>573</v>
      </c>
      <c r="W359" s="2" t="s">
        <v>795</v>
      </c>
    </row>
    <row r="360" spans="1:23" hidden="1" x14ac:dyDescent="0.2">
      <c r="A360" s="2" t="s">
        <v>794</v>
      </c>
      <c r="B360" s="2" t="s">
        <v>568</v>
      </c>
      <c r="C360" s="2" t="s">
        <v>785</v>
      </c>
      <c r="D360" s="2" t="s">
        <v>659</v>
      </c>
      <c r="E360" s="3">
        <v>8</v>
      </c>
      <c r="F360" s="3">
        <v>0</v>
      </c>
      <c r="G360" s="3">
        <v>7</v>
      </c>
      <c r="H360" s="3">
        <v>1</v>
      </c>
      <c r="I360" s="3">
        <v>0</v>
      </c>
      <c r="J360" s="3">
        <v>0</v>
      </c>
      <c r="K360" s="3">
        <v>1</v>
      </c>
      <c r="L360" s="3">
        <v>5</v>
      </c>
      <c r="M360" s="8">
        <f t="shared" si="35"/>
        <v>0</v>
      </c>
      <c r="N360" s="8">
        <f t="shared" si="36"/>
        <v>0.875</v>
      </c>
      <c r="O360" s="8">
        <f t="shared" si="37"/>
        <v>0.125</v>
      </c>
      <c r="P360" s="8">
        <f t="shared" si="38"/>
        <v>0</v>
      </c>
      <c r="Q360" s="8">
        <f t="shared" si="39"/>
        <v>0</v>
      </c>
      <c r="R360" s="8">
        <f t="shared" si="40"/>
        <v>0.125</v>
      </c>
      <c r="S360" s="8">
        <f t="shared" si="41"/>
        <v>0.625</v>
      </c>
      <c r="T360" s="2" t="s">
        <v>661</v>
      </c>
      <c r="U360" s="2" t="s">
        <v>662</v>
      </c>
      <c r="V360" s="2" t="s">
        <v>573</v>
      </c>
      <c r="W360" s="2" t="s">
        <v>795</v>
      </c>
    </row>
    <row r="361" spans="1:23" hidden="1" x14ac:dyDescent="0.2">
      <c r="A361" s="2" t="s">
        <v>794</v>
      </c>
      <c r="B361" s="2" t="s">
        <v>568</v>
      </c>
      <c r="C361" s="2" t="s">
        <v>617</v>
      </c>
      <c r="D361" s="2" t="s">
        <v>618</v>
      </c>
      <c r="E361" s="3">
        <v>26</v>
      </c>
      <c r="F361" s="3">
        <v>0</v>
      </c>
      <c r="G361" s="3">
        <v>24</v>
      </c>
      <c r="H361" s="3">
        <v>1</v>
      </c>
      <c r="I361" s="3">
        <v>1</v>
      </c>
      <c r="J361" s="3">
        <v>1</v>
      </c>
      <c r="K361" s="3">
        <v>4</v>
      </c>
      <c r="L361" s="3">
        <v>14</v>
      </c>
      <c r="M361" s="8">
        <f t="shared" si="35"/>
        <v>0</v>
      </c>
      <c r="N361" s="8">
        <f t="shared" si="36"/>
        <v>0.92307692307692313</v>
      </c>
      <c r="O361" s="8">
        <f t="shared" si="37"/>
        <v>3.8461538461538464E-2</v>
      </c>
      <c r="P361" s="8">
        <f t="shared" si="38"/>
        <v>3.8461538461538464E-2</v>
      </c>
      <c r="Q361" s="8">
        <f t="shared" si="39"/>
        <v>3.8461538461538464E-2</v>
      </c>
      <c r="R361" s="8">
        <f t="shared" si="40"/>
        <v>0.15384615384615385</v>
      </c>
      <c r="S361" s="8">
        <f t="shared" si="41"/>
        <v>0.53846153846153844</v>
      </c>
      <c r="T361" s="2" t="s">
        <v>619</v>
      </c>
      <c r="U361" s="2" t="s">
        <v>620</v>
      </c>
      <c r="V361" s="2" t="s">
        <v>573</v>
      </c>
      <c r="W361" s="2" t="s">
        <v>795</v>
      </c>
    </row>
    <row r="362" spans="1:23" hidden="1" x14ac:dyDescent="0.2">
      <c r="A362" s="2" t="s">
        <v>794</v>
      </c>
      <c r="B362" s="2" t="s">
        <v>568</v>
      </c>
      <c r="C362" s="2" t="s">
        <v>786</v>
      </c>
      <c r="D362" s="2" t="s">
        <v>655</v>
      </c>
      <c r="E362" s="3">
        <v>8</v>
      </c>
      <c r="F362" s="3">
        <v>0</v>
      </c>
      <c r="G362" s="3">
        <v>4</v>
      </c>
      <c r="H362" s="3">
        <v>4</v>
      </c>
      <c r="I362" s="3">
        <v>0</v>
      </c>
      <c r="J362" s="3">
        <v>4</v>
      </c>
      <c r="K362" s="3">
        <v>1</v>
      </c>
      <c r="L362" s="3">
        <v>2</v>
      </c>
      <c r="M362" s="8">
        <f t="shared" si="35"/>
        <v>0</v>
      </c>
      <c r="N362" s="8">
        <f t="shared" si="36"/>
        <v>0.5</v>
      </c>
      <c r="O362" s="8">
        <f t="shared" si="37"/>
        <v>0.5</v>
      </c>
      <c r="P362" s="8">
        <f t="shared" si="38"/>
        <v>0</v>
      </c>
      <c r="Q362" s="8">
        <f t="shared" si="39"/>
        <v>0.5</v>
      </c>
      <c r="R362" s="8">
        <f t="shared" si="40"/>
        <v>0.125</v>
      </c>
      <c r="S362" s="8">
        <f t="shared" si="41"/>
        <v>0.25</v>
      </c>
      <c r="T362" s="2" t="s">
        <v>656</v>
      </c>
      <c r="U362" s="2" t="s">
        <v>657</v>
      </c>
      <c r="V362" s="2" t="s">
        <v>573</v>
      </c>
      <c r="W362" s="2" t="s">
        <v>795</v>
      </c>
    </row>
    <row r="363" spans="1:23" hidden="1" x14ac:dyDescent="0.2">
      <c r="A363" s="2" t="s">
        <v>794</v>
      </c>
      <c r="B363" s="2" t="s">
        <v>568</v>
      </c>
      <c r="C363" s="2" t="s">
        <v>621</v>
      </c>
      <c r="D363" s="2" t="s">
        <v>622</v>
      </c>
      <c r="E363" s="3">
        <v>41</v>
      </c>
      <c r="F363" s="3">
        <v>1</v>
      </c>
      <c r="G363" s="3">
        <v>32</v>
      </c>
      <c r="H363" s="3">
        <v>6</v>
      </c>
      <c r="I363" s="3">
        <v>2</v>
      </c>
      <c r="J363" s="3">
        <v>7</v>
      </c>
      <c r="K363" s="3">
        <v>6</v>
      </c>
      <c r="L363" s="3">
        <v>23</v>
      </c>
      <c r="M363" s="8">
        <f t="shared" si="35"/>
        <v>2.4390243902439025E-2</v>
      </c>
      <c r="N363" s="8">
        <f t="shared" si="36"/>
        <v>0.78048780487804881</v>
      </c>
      <c r="O363" s="8">
        <f t="shared" si="37"/>
        <v>0.14634146341463414</v>
      </c>
      <c r="P363" s="8">
        <f t="shared" si="38"/>
        <v>4.878048780487805E-2</v>
      </c>
      <c r="Q363" s="8">
        <f t="shared" si="39"/>
        <v>0.17073170731707318</v>
      </c>
      <c r="R363" s="8">
        <f t="shared" si="40"/>
        <v>0.14634146341463414</v>
      </c>
      <c r="S363" s="8">
        <f t="shared" si="41"/>
        <v>0.56097560975609762</v>
      </c>
      <c r="T363" s="2" t="s">
        <v>623</v>
      </c>
      <c r="U363" s="2" t="s">
        <v>624</v>
      </c>
      <c r="V363" s="2" t="s">
        <v>573</v>
      </c>
      <c r="W363" s="2" t="s">
        <v>795</v>
      </c>
    </row>
    <row r="364" spans="1:23" hidden="1" x14ac:dyDescent="0.2">
      <c r="A364" s="2" t="s">
        <v>794</v>
      </c>
      <c r="B364" s="2" t="s">
        <v>568</v>
      </c>
      <c r="C364" s="2" t="s">
        <v>625</v>
      </c>
      <c r="D364" s="2" t="s">
        <v>626</v>
      </c>
      <c r="E364" s="3">
        <v>23</v>
      </c>
      <c r="F364" s="3">
        <v>0</v>
      </c>
      <c r="G364" s="3">
        <v>16</v>
      </c>
      <c r="H364" s="3">
        <v>7</v>
      </c>
      <c r="I364" s="3">
        <v>0</v>
      </c>
      <c r="J364" s="3">
        <v>7</v>
      </c>
      <c r="K364" s="3">
        <v>7</v>
      </c>
      <c r="L364" s="3">
        <v>4</v>
      </c>
      <c r="M364" s="8">
        <f t="shared" si="35"/>
        <v>0</v>
      </c>
      <c r="N364" s="8">
        <f t="shared" si="36"/>
        <v>0.69565217391304346</v>
      </c>
      <c r="O364" s="8">
        <f t="shared" si="37"/>
        <v>0.30434782608695654</v>
      </c>
      <c r="P364" s="8">
        <f t="shared" si="38"/>
        <v>0</v>
      </c>
      <c r="Q364" s="8">
        <f t="shared" si="39"/>
        <v>0.30434782608695654</v>
      </c>
      <c r="R364" s="8">
        <f t="shared" si="40"/>
        <v>0.30434782608695654</v>
      </c>
      <c r="S364" s="8">
        <f t="shared" si="41"/>
        <v>0.17391304347826086</v>
      </c>
      <c r="T364" s="2" t="s">
        <v>627</v>
      </c>
      <c r="U364" s="2" t="s">
        <v>628</v>
      </c>
      <c r="V364" s="2" t="s">
        <v>573</v>
      </c>
      <c r="W364" s="2" t="s">
        <v>795</v>
      </c>
    </row>
    <row r="365" spans="1:23" hidden="1" x14ac:dyDescent="0.2">
      <c r="A365" s="2" t="s">
        <v>794</v>
      </c>
      <c r="B365" s="2" t="s">
        <v>568</v>
      </c>
      <c r="C365" s="2" t="s">
        <v>747</v>
      </c>
      <c r="D365" s="2" t="s">
        <v>674</v>
      </c>
      <c r="E365" s="3">
        <v>16</v>
      </c>
      <c r="F365" s="3">
        <v>1</v>
      </c>
      <c r="G365" s="3">
        <v>14</v>
      </c>
      <c r="H365" s="3">
        <v>1</v>
      </c>
      <c r="I365" s="3">
        <v>0</v>
      </c>
      <c r="J365" s="3">
        <v>1</v>
      </c>
      <c r="K365" s="3">
        <v>5</v>
      </c>
      <c r="L365" s="3">
        <v>8</v>
      </c>
      <c r="M365" s="8">
        <f t="shared" si="35"/>
        <v>6.25E-2</v>
      </c>
      <c r="N365" s="8">
        <f t="shared" si="36"/>
        <v>0.875</v>
      </c>
      <c r="O365" s="8">
        <f t="shared" si="37"/>
        <v>6.25E-2</v>
      </c>
      <c r="P365" s="8">
        <f t="shared" si="38"/>
        <v>0</v>
      </c>
      <c r="Q365" s="8">
        <f t="shared" si="39"/>
        <v>6.25E-2</v>
      </c>
      <c r="R365" s="8">
        <f t="shared" si="40"/>
        <v>0.3125</v>
      </c>
      <c r="S365" s="8">
        <f t="shared" si="41"/>
        <v>0.5</v>
      </c>
      <c r="T365" s="2" t="s">
        <v>675</v>
      </c>
      <c r="U365" s="2" t="s">
        <v>676</v>
      </c>
      <c r="V365" s="2" t="s">
        <v>573</v>
      </c>
      <c r="W365" s="2" t="s">
        <v>795</v>
      </c>
    </row>
    <row r="366" spans="1:23" hidden="1" x14ac:dyDescent="0.2">
      <c r="A366" s="2" t="s">
        <v>794</v>
      </c>
      <c r="B366" s="2" t="s">
        <v>568</v>
      </c>
      <c r="C366" s="2" t="s">
        <v>629</v>
      </c>
      <c r="D366" s="2" t="s">
        <v>630</v>
      </c>
      <c r="E366" s="3">
        <v>41</v>
      </c>
      <c r="F366" s="3">
        <v>1</v>
      </c>
      <c r="G366" s="3">
        <v>36</v>
      </c>
      <c r="H366" s="3">
        <v>2</v>
      </c>
      <c r="I366" s="3">
        <v>2</v>
      </c>
      <c r="J366" s="3">
        <v>4</v>
      </c>
      <c r="K366" s="3">
        <v>5</v>
      </c>
      <c r="L366" s="3">
        <v>25</v>
      </c>
      <c r="M366" s="8">
        <f t="shared" si="35"/>
        <v>2.4390243902439025E-2</v>
      </c>
      <c r="N366" s="8">
        <f t="shared" si="36"/>
        <v>0.87804878048780488</v>
      </c>
      <c r="O366" s="8">
        <f t="shared" si="37"/>
        <v>4.878048780487805E-2</v>
      </c>
      <c r="P366" s="8">
        <f t="shared" si="38"/>
        <v>4.878048780487805E-2</v>
      </c>
      <c r="Q366" s="8">
        <f t="shared" si="39"/>
        <v>9.7560975609756101E-2</v>
      </c>
      <c r="R366" s="8">
        <f t="shared" si="40"/>
        <v>0.12195121951219512</v>
      </c>
      <c r="S366" s="8">
        <f t="shared" si="41"/>
        <v>0.6097560975609756</v>
      </c>
      <c r="T366" s="2" t="s">
        <v>631</v>
      </c>
      <c r="U366" s="2" t="s">
        <v>632</v>
      </c>
      <c r="V366" s="2" t="s">
        <v>573</v>
      </c>
      <c r="W366" s="2" t="s">
        <v>795</v>
      </c>
    </row>
    <row r="367" spans="1:23" hidden="1" x14ac:dyDescent="0.2">
      <c r="A367" s="2" t="s">
        <v>794</v>
      </c>
      <c r="B367" s="2" t="s">
        <v>568</v>
      </c>
      <c r="C367" s="2" t="s">
        <v>633</v>
      </c>
      <c r="D367" s="2" t="s">
        <v>630</v>
      </c>
      <c r="E367" s="3">
        <v>48</v>
      </c>
      <c r="F367" s="3">
        <v>0</v>
      </c>
      <c r="G367" s="3">
        <v>38</v>
      </c>
      <c r="H367" s="3">
        <v>4</v>
      </c>
      <c r="I367" s="3">
        <v>6</v>
      </c>
      <c r="J367" s="3">
        <v>7</v>
      </c>
      <c r="K367" s="3">
        <v>4</v>
      </c>
      <c r="L367" s="3">
        <v>32</v>
      </c>
      <c r="M367" s="8">
        <f t="shared" si="35"/>
        <v>0</v>
      </c>
      <c r="N367" s="8">
        <f t="shared" si="36"/>
        <v>0.79166666666666663</v>
      </c>
      <c r="O367" s="8">
        <f t="shared" si="37"/>
        <v>8.3333333333333329E-2</v>
      </c>
      <c r="P367" s="8">
        <f t="shared" si="38"/>
        <v>0.125</v>
      </c>
      <c r="Q367" s="8">
        <f t="shared" si="39"/>
        <v>0.14583333333333334</v>
      </c>
      <c r="R367" s="8">
        <f t="shared" si="40"/>
        <v>8.3333333333333329E-2</v>
      </c>
      <c r="S367" s="8">
        <f t="shared" si="41"/>
        <v>0.66666666666666663</v>
      </c>
      <c r="T367" s="2" t="s">
        <v>631</v>
      </c>
      <c r="U367" s="2" t="s">
        <v>634</v>
      </c>
      <c r="V367" s="2" t="s">
        <v>573</v>
      </c>
      <c r="W367" s="2" t="s">
        <v>795</v>
      </c>
    </row>
    <row r="368" spans="1:23" hidden="1" x14ac:dyDescent="0.2">
      <c r="A368" s="2" t="s">
        <v>794</v>
      </c>
      <c r="B368" s="2" t="s">
        <v>568</v>
      </c>
      <c r="C368" s="2" t="s">
        <v>832</v>
      </c>
      <c r="D368" s="2" t="s">
        <v>664</v>
      </c>
      <c r="E368" s="3">
        <v>1</v>
      </c>
      <c r="F368" s="3">
        <v>0</v>
      </c>
      <c r="G368" s="3">
        <v>1</v>
      </c>
      <c r="H368" s="3">
        <v>0</v>
      </c>
      <c r="I368" s="3">
        <v>0</v>
      </c>
      <c r="J368" s="3">
        <v>0</v>
      </c>
      <c r="K368" s="3">
        <v>0</v>
      </c>
      <c r="L368" s="3">
        <v>1</v>
      </c>
      <c r="M368" s="8">
        <f t="shared" si="35"/>
        <v>0</v>
      </c>
      <c r="N368" s="8">
        <f t="shared" si="36"/>
        <v>1</v>
      </c>
      <c r="O368" s="8">
        <f t="shared" si="37"/>
        <v>0</v>
      </c>
      <c r="P368" s="8">
        <f t="shared" si="38"/>
        <v>0</v>
      </c>
      <c r="Q368" s="8">
        <f t="shared" si="39"/>
        <v>0</v>
      </c>
      <c r="R368" s="8">
        <f t="shared" si="40"/>
        <v>0</v>
      </c>
      <c r="S368" s="8">
        <f t="shared" si="41"/>
        <v>1</v>
      </c>
      <c r="T368" s="2" t="s">
        <v>665</v>
      </c>
      <c r="U368" s="2" t="s">
        <v>666</v>
      </c>
      <c r="V368" s="2" t="s">
        <v>573</v>
      </c>
      <c r="W368" s="2" t="s">
        <v>795</v>
      </c>
    </row>
    <row r="369" spans="1:23" hidden="1" x14ac:dyDescent="0.2">
      <c r="A369" s="2" t="s">
        <v>794</v>
      </c>
      <c r="B369" s="2" t="s">
        <v>568</v>
      </c>
      <c r="C369" s="2" t="s">
        <v>635</v>
      </c>
      <c r="D369" s="2" t="s">
        <v>636</v>
      </c>
      <c r="E369" s="3">
        <v>43</v>
      </c>
      <c r="F369" s="3">
        <v>1</v>
      </c>
      <c r="G369" s="3">
        <v>36</v>
      </c>
      <c r="H369" s="3">
        <v>3</v>
      </c>
      <c r="I369" s="3">
        <v>3</v>
      </c>
      <c r="J369" s="3">
        <v>6</v>
      </c>
      <c r="K369" s="3">
        <v>10</v>
      </c>
      <c r="L369" s="3">
        <v>23</v>
      </c>
      <c r="M369" s="8">
        <f t="shared" si="35"/>
        <v>2.3255813953488372E-2</v>
      </c>
      <c r="N369" s="8">
        <f t="shared" si="36"/>
        <v>0.83720930232558144</v>
      </c>
      <c r="O369" s="8">
        <f t="shared" si="37"/>
        <v>6.9767441860465115E-2</v>
      </c>
      <c r="P369" s="8">
        <f t="shared" si="38"/>
        <v>6.9767441860465115E-2</v>
      </c>
      <c r="Q369" s="8">
        <f t="shared" si="39"/>
        <v>0.13953488372093023</v>
      </c>
      <c r="R369" s="8">
        <f t="shared" si="40"/>
        <v>0.23255813953488372</v>
      </c>
      <c r="S369" s="8">
        <f t="shared" si="41"/>
        <v>0.53488372093023251</v>
      </c>
      <c r="T369" s="2" t="s">
        <v>637</v>
      </c>
      <c r="U369" s="2" t="s">
        <v>638</v>
      </c>
      <c r="V369" s="2" t="s">
        <v>573</v>
      </c>
      <c r="W369" s="2" t="s">
        <v>795</v>
      </c>
    </row>
    <row r="370" spans="1:23" hidden="1" x14ac:dyDescent="0.2">
      <c r="A370" s="2" t="s">
        <v>794</v>
      </c>
      <c r="B370" s="2" t="s">
        <v>568</v>
      </c>
      <c r="C370" s="2" t="s">
        <v>639</v>
      </c>
      <c r="D370" s="2" t="s">
        <v>640</v>
      </c>
      <c r="E370" s="3">
        <v>43</v>
      </c>
      <c r="F370" s="3">
        <v>2</v>
      </c>
      <c r="G370" s="3">
        <v>36</v>
      </c>
      <c r="H370" s="3">
        <v>3</v>
      </c>
      <c r="I370" s="3">
        <v>2</v>
      </c>
      <c r="J370" s="3">
        <v>3</v>
      </c>
      <c r="K370" s="3">
        <v>9</v>
      </c>
      <c r="L370" s="3">
        <v>23</v>
      </c>
      <c r="M370" s="8">
        <f t="shared" si="35"/>
        <v>4.6511627906976744E-2</v>
      </c>
      <c r="N370" s="8">
        <f t="shared" si="36"/>
        <v>0.83720930232558144</v>
      </c>
      <c r="O370" s="8">
        <f t="shared" si="37"/>
        <v>6.9767441860465115E-2</v>
      </c>
      <c r="P370" s="8">
        <f t="shared" si="38"/>
        <v>4.6511627906976744E-2</v>
      </c>
      <c r="Q370" s="8">
        <f t="shared" si="39"/>
        <v>6.9767441860465115E-2</v>
      </c>
      <c r="R370" s="8">
        <f t="shared" si="40"/>
        <v>0.20930232558139536</v>
      </c>
      <c r="S370" s="8">
        <f t="shared" si="41"/>
        <v>0.53488372093023251</v>
      </c>
      <c r="T370" s="2" t="s">
        <v>642</v>
      </c>
      <c r="U370" s="2" t="s">
        <v>643</v>
      </c>
      <c r="V370" s="2" t="s">
        <v>573</v>
      </c>
      <c r="W370" s="2" t="s">
        <v>795</v>
      </c>
    </row>
    <row r="371" spans="1:23" hidden="1" x14ac:dyDescent="0.2">
      <c r="A371" s="2" t="s">
        <v>794</v>
      </c>
      <c r="B371" s="2" t="s">
        <v>568</v>
      </c>
      <c r="C371" s="2" t="s">
        <v>750</v>
      </c>
      <c r="D371" s="2" t="s">
        <v>626</v>
      </c>
      <c r="E371" s="3">
        <v>49</v>
      </c>
      <c r="F371" s="3">
        <v>10</v>
      </c>
      <c r="G371" s="3">
        <v>8</v>
      </c>
      <c r="H371" s="3">
        <v>0</v>
      </c>
      <c r="I371" s="3">
        <v>31</v>
      </c>
      <c r="J371" s="3">
        <v>12</v>
      </c>
      <c r="K371" s="3">
        <v>2</v>
      </c>
      <c r="L371" s="3">
        <v>7</v>
      </c>
      <c r="M371" s="8">
        <f t="shared" si="35"/>
        <v>0.20408163265306123</v>
      </c>
      <c r="N371" s="8">
        <f t="shared" si="36"/>
        <v>0.16326530612244897</v>
      </c>
      <c r="O371" s="8">
        <f t="shared" si="37"/>
        <v>0</v>
      </c>
      <c r="P371" s="8">
        <f t="shared" si="38"/>
        <v>0.63265306122448983</v>
      </c>
      <c r="Q371" s="8">
        <f t="shared" si="39"/>
        <v>0.24489795918367346</v>
      </c>
      <c r="R371" s="8">
        <f t="shared" si="40"/>
        <v>4.0816326530612242E-2</v>
      </c>
      <c r="S371" s="8">
        <f t="shared" si="41"/>
        <v>0.14285714285714285</v>
      </c>
      <c r="T371" s="2" t="s">
        <v>627</v>
      </c>
      <c r="U371" s="2" t="s">
        <v>751</v>
      </c>
      <c r="V371" s="2" t="s">
        <v>573</v>
      </c>
      <c r="W371" s="2" t="s">
        <v>795</v>
      </c>
    </row>
    <row r="372" spans="1:23" hidden="1" x14ac:dyDescent="0.2">
      <c r="A372" s="2" t="s">
        <v>794</v>
      </c>
      <c r="B372" s="2" t="s">
        <v>568</v>
      </c>
      <c r="C372" s="2" t="s">
        <v>644</v>
      </c>
      <c r="D372" s="2" t="s">
        <v>630</v>
      </c>
      <c r="E372" s="3">
        <v>32</v>
      </c>
      <c r="F372" s="3">
        <v>1</v>
      </c>
      <c r="G372" s="3">
        <v>24</v>
      </c>
      <c r="H372" s="3">
        <v>5</v>
      </c>
      <c r="I372" s="3">
        <v>2</v>
      </c>
      <c r="J372" s="3">
        <v>7</v>
      </c>
      <c r="K372" s="3">
        <v>7</v>
      </c>
      <c r="L372" s="3">
        <v>14</v>
      </c>
      <c r="M372" s="8">
        <f t="shared" si="35"/>
        <v>3.125E-2</v>
      </c>
      <c r="N372" s="8">
        <f t="shared" si="36"/>
        <v>0.75</v>
      </c>
      <c r="O372" s="8">
        <f t="shared" si="37"/>
        <v>0.15625</v>
      </c>
      <c r="P372" s="8">
        <f t="shared" si="38"/>
        <v>6.25E-2</v>
      </c>
      <c r="Q372" s="8">
        <f t="shared" si="39"/>
        <v>0.21875</v>
      </c>
      <c r="R372" s="8">
        <f t="shared" si="40"/>
        <v>0.21875</v>
      </c>
      <c r="S372" s="8">
        <f t="shared" si="41"/>
        <v>0.4375</v>
      </c>
      <c r="T372" s="2" t="s">
        <v>631</v>
      </c>
      <c r="U372" s="2" t="s">
        <v>646</v>
      </c>
      <c r="V372" s="2" t="s">
        <v>573</v>
      </c>
      <c r="W372" s="2" t="s">
        <v>795</v>
      </c>
    </row>
    <row r="373" spans="1:23" hidden="1" x14ac:dyDescent="0.2">
      <c r="A373" s="2" t="s">
        <v>794</v>
      </c>
      <c r="B373" s="2" t="s">
        <v>568</v>
      </c>
      <c r="C373" s="2" t="s">
        <v>647</v>
      </c>
      <c r="D373" s="2" t="s">
        <v>597</v>
      </c>
      <c r="E373" s="3">
        <v>18</v>
      </c>
      <c r="F373" s="3">
        <v>0</v>
      </c>
      <c r="G373" s="3">
        <v>17</v>
      </c>
      <c r="H373" s="3">
        <v>0</v>
      </c>
      <c r="I373" s="3">
        <v>1</v>
      </c>
      <c r="J373" s="3">
        <v>1</v>
      </c>
      <c r="K373" s="3">
        <v>2</v>
      </c>
      <c r="L373" s="3">
        <v>11</v>
      </c>
      <c r="M373" s="8">
        <f t="shared" si="35"/>
        <v>0</v>
      </c>
      <c r="N373" s="8">
        <f t="shared" si="36"/>
        <v>0.94444444444444442</v>
      </c>
      <c r="O373" s="8">
        <f t="shared" si="37"/>
        <v>0</v>
      </c>
      <c r="P373" s="8">
        <f t="shared" si="38"/>
        <v>5.5555555555555552E-2</v>
      </c>
      <c r="Q373" s="8">
        <f t="shared" si="39"/>
        <v>5.5555555555555552E-2</v>
      </c>
      <c r="R373" s="8">
        <f t="shared" si="40"/>
        <v>0.1111111111111111</v>
      </c>
      <c r="S373" s="8">
        <f t="shared" si="41"/>
        <v>0.61111111111111116</v>
      </c>
      <c r="T373" s="2" t="s">
        <v>599</v>
      </c>
      <c r="U373" s="2" t="s">
        <v>648</v>
      </c>
      <c r="V373" s="2" t="s">
        <v>573</v>
      </c>
      <c r="W373" s="2" t="s">
        <v>795</v>
      </c>
    </row>
    <row r="374" spans="1:23" hidden="1" x14ac:dyDescent="0.2">
      <c r="A374" s="2" t="s">
        <v>794</v>
      </c>
      <c r="B374" s="2" t="s">
        <v>568</v>
      </c>
      <c r="C374" s="2" t="s">
        <v>833</v>
      </c>
      <c r="D374" s="2" t="s">
        <v>650</v>
      </c>
      <c r="E374" s="3">
        <v>12</v>
      </c>
      <c r="F374" s="3">
        <v>12</v>
      </c>
      <c r="G374" s="3">
        <v>0</v>
      </c>
      <c r="H374" s="3">
        <v>0</v>
      </c>
      <c r="I374" s="3">
        <v>0</v>
      </c>
      <c r="J374" s="3">
        <v>0</v>
      </c>
      <c r="K374" s="3">
        <v>0</v>
      </c>
      <c r="L374" s="3">
        <v>0</v>
      </c>
      <c r="M374" s="8">
        <f t="shared" si="35"/>
        <v>1</v>
      </c>
      <c r="N374" s="8">
        <f t="shared" si="36"/>
        <v>0</v>
      </c>
      <c r="O374" s="8">
        <f t="shared" si="37"/>
        <v>0</v>
      </c>
      <c r="P374" s="8">
        <f t="shared" si="38"/>
        <v>0</v>
      </c>
      <c r="Q374" s="8">
        <f t="shared" si="39"/>
        <v>0</v>
      </c>
      <c r="R374" s="8">
        <f t="shared" si="40"/>
        <v>0</v>
      </c>
      <c r="S374" s="8">
        <f t="shared" si="41"/>
        <v>0</v>
      </c>
      <c r="T374" s="2" t="s">
        <v>652</v>
      </c>
      <c r="U374" s="2" t="s">
        <v>834</v>
      </c>
      <c r="V374" s="2" t="s">
        <v>573</v>
      </c>
      <c r="W374" s="2" t="s">
        <v>795</v>
      </c>
    </row>
    <row r="375" spans="1:23" hidden="1" x14ac:dyDescent="0.2">
      <c r="A375" s="2" t="s">
        <v>794</v>
      </c>
      <c r="B375" s="2" t="s">
        <v>568</v>
      </c>
      <c r="C375" s="2" t="s">
        <v>649</v>
      </c>
      <c r="D375" s="2" t="s">
        <v>650</v>
      </c>
      <c r="E375" s="3">
        <v>44</v>
      </c>
      <c r="F375" s="3">
        <v>0</v>
      </c>
      <c r="G375" s="3">
        <v>40</v>
      </c>
      <c r="H375" s="3">
        <v>2</v>
      </c>
      <c r="I375" s="3">
        <v>2</v>
      </c>
      <c r="J375" s="3">
        <v>4</v>
      </c>
      <c r="K375" s="3">
        <v>9</v>
      </c>
      <c r="L375" s="3">
        <v>24</v>
      </c>
      <c r="M375" s="8">
        <f t="shared" si="35"/>
        <v>0</v>
      </c>
      <c r="N375" s="8">
        <f t="shared" si="36"/>
        <v>0.90909090909090906</v>
      </c>
      <c r="O375" s="8">
        <f t="shared" si="37"/>
        <v>4.5454545454545456E-2</v>
      </c>
      <c r="P375" s="8">
        <f t="shared" si="38"/>
        <v>4.5454545454545456E-2</v>
      </c>
      <c r="Q375" s="8">
        <f t="shared" si="39"/>
        <v>9.0909090909090912E-2</v>
      </c>
      <c r="R375" s="8">
        <f t="shared" si="40"/>
        <v>0.20454545454545456</v>
      </c>
      <c r="S375" s="8">
        <f t="shared" si="41"/>
        <v>0.54545454545454541</v>
      </c>
      <c r="T375" s="2" t="s">
        <v>652</v>
      </c>
      <c r="U375" s="2" t="s">
        <v>653</v>
      </c>
      <c r="V375" s="2" t="s">
        <v>573</v>
      </c>
      <c r="W375" s="2" t="s">
        <v>795</v>
      </c>
    </row>
    <row r="376" spans="1:23" hidden="1" x14ac:dyDescent="0.2">
      <c r="A376" s="2" t="s">
        <v>794</v>
      </c>
      <c r="B376" s="2" t="s">
        <v>568</v>
      </c>
      <c r="C376" s="2" t="s">
        <v>654</v>
      </c>
      <c r="D376" s="2" t="s">
        <v>655</v>
      </c>
      <c r="E376" s="3">
        <v>64</v>
      </c>
      <c r="F376" s="3">
        <v>0</v>
      </c>
      <c r="G376" s="3">
        <v>56</v>
      </c>
      <c r="H376" s="3">
        <v>8</v>
      </c>
      <c r="I376" s="3">
        <v>0</v>
      </c>
      <c r="J376" s="3">
        <v>6</v>
      </c>
      <c r="K376" s="3">
        <v>22</v>
      </c>
      <c r="L376" s="3">
        <v>22</v>
      </c>
      <c r="M376" s="8">
        <f t="shared" si="35"/>
        <v>0</v>
      </c>
      <c r="N376" s="8">
        <f t="shared" si="36"/>
        <v>0.875</v>
      </c>
      <c r="O376" s="8">
        <f t="shared" si="37"/>
        <v>0.125</v>
      </c>
      <c r="P376" s="8">
        <f t="shared" si="38"/>
        <v>0</v>
      </c>
      <c r="Q376" s="8">
        <f t="shared" si="39"/>
        <v>9.375E-2</v>
      </c>
      <c r="R376" s="8">
        <f t="shared" si="40"/>
        <v>0.34375</v>
      </c>
      <c r="S376" s="8">
        <f t="shared" si="41"/>
        <v>0.34375</v>
      </c>
      <c r="T376" s="2" t="s">
        <v>656</v>
      </c>
      <c r="U376" s="2" t="s">
        <v>657</v>
      </c>
      <c r="V376" s="2" t="s">
        <v>573</v>
      </c>
      <c r="W376" s="2" t="s">
        <v>795</v>
      </c>
    </row>
    <row r="377" spans="1:23" hidden="1" x14ac:dyDescent="0.2">
      <c r="A377" s="2" t="s">
        <v>794</v>
      </c>
      <c r="B377" s="2" t="s">
        <v>568</v>
      </c>
      <c r="C377" s="2" t="s">
        <v>658</v>
      </c>
      <c r="D377" s="2" t="s">
        <v>659</v>
      </c>
      <c r="E377" s="3">
        <v>37</v>
      </c>
      <c r="F377" s="3">
        <v>0</v>
      </c>
      <c r="G377" s="3">
        <v>28</v>
      </c>
      <c r="H377" s="3">
        <v>7</v>
      </c>
      <c r="I377" s="3">
        <v>2</v>
      </c>
      <c r="J377" s="3">
        <v>8</v>
      </c>
      <c r="K377" s="3">
        <v>3</v>
      </c>
      <c r="L377" s="3">
        <v>21</v>
      </c>
      <c r="M377" s="8">
        <f t="shared" si="35"/>
        <v>0</v>
      </c>
      <c r="N377" s="8">
        <f t="shared" si="36"/>
        <v>0.7567567567567568</v>
      </c>
      <c r="O377" s="8">
        <f t="shared" si="37"/>
        <v>0.1891891891891892</v>
      </c>
      <c r="P377" s="8">
        <f t="shared" si="38"/>
        <v>5.4054054054054057E-2</v>
      </c>
      <c r="Q377" s="8">
        <f t="shared" si="39"/>
        <v>0.21621621621621623</v>
      </c>
      <c r="R377" s="8">
        <f t="shared" si="40"/>
        <v>8.1081081081081086E-2</v>
      </c>
      <c r="S377" s="8">
        <f t="shared" si="41"/>
        <v>0.56756756756756754</v>
      </c>
      <c r="T377" s="2" t="s">
        <v>661</v>
      </c>
      <c r="U377" s="2" t="s">
        <v>662</v>
      </c>
      <c r="V377" s="2" t="s">
        <v>573</v>
      </c>
      <c r="W377" s="2" t="s">
        <v>795</v>
      </c>
    </row>
    <row r="378" spans="1:23" hidden="1" x14ac:dyDescent="0.2">
      <c r="A378" s="2" t="s">
        <v>794</v>
      </c>
      <c r="B378" s="2" t="s">
        <v>568</v>
      </c>
      <c r="C378" s="2" t="s">
        <v>663</v>
      </c>
      <c r="D378" s="2" t="s">
        <v>664</v>
      </c>
      <c r="E378" s="3">
        <v>19</v>
      </c>
      <c r="F378" s="3">
        <v>0</v>
      </c>
      <c r="G378" s="3">
        <v>15</v>
      </c>
      <c r="H378" s="3">
        <v>2</v>
      </c>
      <c r="I378" s="3">
        <v>2</v>
      </c>
      <c r="J378" s="3">
        <v>4</v>
      </c>
      <c r="K378" s="3">
        <v>6</v>
      </c>
      <c r="L378" s="3">
        <v>8</v>
      </c>
      <c r="M378" s="8">
        <f t="shared" si="35"/>
        <v>0</v>
      </c>
      <c r="N378" s="8">
        <f t="shared" si="36"/>
        <v>0.78947368421052633</v>
      </c>
      <c r="O378" s="8">
        <f t="shared" si="37"/>
        <v>0.10526315789473684</v>
      </c>
      <c r="P378" s="8">
        <f t="shared" si="38"/>
        <v>0.10526315789473684</v>
      </c>
      <c r="Q378" s="8">
        <f t="shared" si="39"/>
        <v>0.21052631578947367</v>
      </c>
      <c r="R378" s="8">
        <f t="shared" si="40"/>
        <v>0.31578947368421051</v>
      </c>
      <c r="S378" s="8">
        <f t="shared" si="41"/>
        <v>0.42105263157894735</v>
      </c>
      <c r="T378" s="2" t="s">
        <v>665</v>
      </c>
      <c r="U378" s="2" t="s">
        <v>666</v>
      </c>
      <c r="V378" s="2" t="s">
        <v>573</v>
      </c>
      <c r="W378" s="2" t="s">
        <v>795</v>
      </c>
    </row>
    <row r="379" spans="1:23" hidden="1" x14ac:dyDescent="0.2">
      <c r="A379" s="2" t="s">
        <v>794</v>
      </c>
      <c r="B379" s="2" t="s">
        <v>568</v>
      </c>
      <c r="C379" s="2" t="s">
        <v>753</v>
      </c>
      <c r="D379" s="2" t="s">
        <v>650</v>
      </c>
      <c r="E379" s="3">
        <v>7</v>
      </c>
      <c r="F379" s="3">
        <v>7</v>
      </c>
      <c r="G379" s="3">
        <v>0</v>
      </c>
      <c r="H379" s="3">
        <v>0</v>
      </c>
      <c r="I379" s="3">
        <v>0</v>
      </c>
      <c r="J379" s="3">
        <v>0</v>
      </c>
      <c r="K379" s="3">
        <v>0</v>
      </c>
      <c r="L379" s="3">
        <v>0</v>
      </c>
      <c r="M379" s="8">
        <f t="shared" si="35"/>
        <v>1</v>
      </c>
      <c r="N379" s="8">
        <f t="shared" si="36"/>
        <v>0</v>
      </c>
      <c r="O379" s="8">
        <f t="shared" si="37"/>
        <v>0</v>
      </c>
      <c r="P379" s="8">
        <f t="shared" si="38"/>
        <v>0</v>
      </c>
      <c r="Q379" s="8">
        <f t="shared" si="39"/>
        <v>0</v>
      </c>
      <c r="R379" s="8">
        <f t="shared" si="40"/>
        <v>0</v>
      </c>
      <c r="S379" s="8">
        <f t="shared" si="41"/>
        <v>0</v>
      </c>
      <c r="T379" s="2" t="s">
        <v>652</v>
      </c>
      <c r="U379" s="2" t="s">
        <v>754</v>
      </c>
      <c r="V379" s="2" t="s">
        <v>573</v>
      </c>
      <c r="W379" s="2" t="s">
        <v>795</v>
      </c>
    </row>
    <row r="380" spans="1:23" hidden="1" x14ac:dyDescent="0.2">
      <c r="A380" s="2" t="s">
        <v>794</v>
      </c>
      <c r="B380" s="2" t="s">
        <v>568</v>
      </c>
      <c r="C380" s="2" t="s">
        <v>667</v>
      </c>
      <c r="D380" s="2" t="s">
        <v>668</v>
      </c>
      <c r="E380" s="3">
        <v>11</v>
      </c>
      <c r="F380" s="3">
        <v>0</v>
      </c>
      <c r="G380" s="3">
        <v>7</v>
      </c>
      <c r="H380" s="3">
        <v>0</v>
      </c>
      <c r="I380" s="3">
        <v>4</v>
      </c>
      <c r="J380" s="3">
        <v>3</v>
      </c>
      <c r="K380" s="3">
        <v>0</v>
      </c>
      <c r="L380" s="3">
        <v>5</v>
      </c>
      <c r="M380" s="8">
        <f t="shared" si="35"/>
        <v>0</v>
      </c>
      <c r="N380" s="8">
        <f t="shared" si="36"/>
        <v>0.63636363636363635</v>
      </c>
      <c r="O380" s="8">
        <f t="shared" si="37"/>
        <v>0</v>
      </c>
      <c r="P380" s="8">
        <f t="shared" si="38"/>
        <v>0.36363636363636365</v>
      </c>
      <c r="Q380" s="8">
        <f t="shared" si="39"/>
        <v>0.27272727272727271</v>
      </c>
      <c r="R380" s="8">
        <f t="shared" si="40"/>
        <v>0</v>
      </c>
      <c r="S380" s="8">
        <f t="shared" si="41"/>
        <v>0.45454545454545453</v>
      </c>
      <c r="T380" s="2" t="s">
        <v>830</v>
      </c>
      <c r="U380" s="2" t="s">
        <v>670</v>
      </c>
      <c r="V380" s="2" t="s">
        <v>573</v>
      </c>
      <c r="W380" s="2" t="s">
        <v>795</v>
      </c>
    </row>
    <row r="381" spans="1:23" hidden="1" x14ac:dyDescent="0.2">
      <c r="A381" s="2" t="s">
        <v>794</v>
      </c>
      <c r="B381" s="2" t="s">
        <v>37</v>
      </c>
      <c r="C381" s="2" t="s">
        <v>297</v>
      </c>
      <c r="D381" s="2" t="s">
        <v>687</v>
      </c>
      <c r="E381" s="3">
        <v>183</v>
      </c>
      <c r="F381" s="3">
        <v>38</v>
      </c>
      <c r="G381" s="3">
        <v>136</v>
      </c>
      <c r="H381" s="3">
        <v>7</v>
      </c>
      <c r="I381" s="3">
        <v>2</v>
      </c>
      <c r="J381" s="3">
        <v>8</v>
      </c>
      <c r="K381" s="3">
        <v>54</v>
      </c>
      <c r="L381" s="3">
        <v>43</v>
      </c>
      <c r="M381" s="8">
        <f t="shared" si="35"/>
        <v>0.20765027322404372</v>
      </c>
      <c r="N381" s="8">
        <f t="shared" si="36"/>
        <v>0.74316939890710387</v>
      </c>
      <c r="O381" s="8">
        <f t="shared" si="37"/>
        <v>3.825136612021858E-2</v>
      </c>
      <c r="P381" s="8">
        <f t="shared" si="38"/>
        <v>1.092896174863388E-2</v>
      </c>
      <c r="Q381" s="8">
        <f t="shared" si="39"/>
        <v>4.3715846994535519E-2</v>
      </c>
      <c r="R381" s="8">
        <f t="shared" si="40"/>
        <v>0.29508196721311475</v>
      </c>
      <c r="S381" s="8">
        <f t="shared" si="41"/>
        <v>0.23497267759562843</v>
      </c>
      <c r="T381" s="2" t="s">
        <v>690</v>
      </c>
      <c r="U381" s="2" t="s">
        <v>213</v>
      </c>
      <c r="V381" s="2" t="s">
        <v>691</v>
      </c>
      <c r="W381" s="2" t="s">
        <v>795</v>
      </c>
    </row>
    <row r="382" spans="1:23" hidden="1" x14ac:dyDescent="0.2">
      <c r="A382" s="2" t="s">
        <v>794</v>
      </c>
      <c r="B382" s="2" t="s">
        <v>37</v>
      </c>
      <c r="C382" s="2" t="s">
        <v>692</v>
      </c>
      <c r="D382" s="2" t="s">
        <v>687</v>
      </c>
      <c r="E382" s="3">
        <v>212</v>
      </c>
      <c r="F382" s="3">
        <v>33</v>
      </c>
      <c r="G382" s="3">
        <v>158</v>
      </c>
      <c r="H382" s="3">
        <v>19</v>
      </c>
      <c r="I382" s="3">
        <v>2</v>
      </c>
      <c r="J382" s="3">
        <v>14</v>
      </c>
      <c r="K382" s="3">
        <v>65</v>
      </c>
      <c r="L382" s="3">
        <v>53</v>
      </c>
      <c r="M382" s="8">
        <f t="shared" si="35"/>
        <v>0.15566037735849056</v>
      </c>
      <c r="N382" s="8">
        <f t="shared" si="36"/>
        <v>0.74528301886792447</v>
      </c>
      <c r="O382" s="8">
        <f t="shared" si="37"/>
        <v>8.9622641509433956E-2</v>
      </c>
      <c r="P382" s="8">
        <f t="shared" si="38"/>
        <v>9.433962264150943E-3</v>
      </c>
      <c r="Q382" s="8">
        <f t="shared" si="39"/>
        <v>6.6037735849056603E-2</v>
      </c>
      <c r="R382" s="8">
        <f t="shared" si="40"/>
        <v>0.30660377358490565</v>
      </c>
      <c r="S382" s="8">
        <f t="shared" si="41"/>
        <v>0.25</v>
      </c>
      <c r="T382" s="2" t="s">
        <v>690</v>
      </c>
      <c r="U382" s="2" t="s">
        <v>215</v>
      </c>
      <c r="V382" s="2" t="s">
        <v>691</v>
      </c>
      <c r="W382" s="2" t="s">
        <v>795</v>
      </c>
    </row>
    <row r="383" spans="1:23" hidden="1" x14ac:dyDescent="0.2">
      <c r="A383" s="2" t="s">
        <v>794</v>
      </c>
      <c r="B383" s="2" t="s">
        <v>37</v>
      </c>
      <c r="C383" s="2" t="s">
        <v>294</v>
      </c>
      <c r="D383" s="2" t="s">
        <v>687</v>
      </c>
      <c r="E383" s="3">
        <v>159</v>
      </c>
      <c r="F383" s="3">
        <v>10</v>
      </c>
      <c r="G383" s="3">
        <v>122</v>
      </c>
      <c r="H383" s="3">
        <v>20</v>
      </c>
      <c r="I383" s="3">
        <v>7</v>
      </c>
      <c r="J383" s="3">
        <v>18</v>
      </c>
      <c r="K383" s="3">
        <v>33</v>
      </c>
      <c r="L383" s="3">
        <v>75</v>
      </c>
      <c r="M383" s="8">
        <f t="shared" si="35"/>
        <v>6.2893081761006289E-2</v>
      </c>
      <c r="N383" s="8">
        <f t="shared" si="36"/>
        <v>0.76729559748427678</v>
      </c>
      <c r="O383" s="8">
        <f t="shared" si="37"/>
        <v>0.12578616352201258</v>
      </c>
      <c r="P383" s="8">
        <f t="shared" si="38"/>
        <v>4.40251572327044E-2</v>
      </c>
      <c r="Q383" s="8">
        <f t="shared" si="39"/>
        <v>0.11320754716981132</v>
      </c>
      <c r="R383" s="8">
        <f t="shared" si="40"/>
        <v>0.20754716981132076</v>
      </c>
      <c r="S383" s="8">
        <f t="shared" si="41"/>
        <v>0.47169811320754718</v>
      </c>
      <c r="T383" s="2" t="s">
        <v>690</v>
      </c>
      <c r="U383" s="2" t="s">
        <v>694</v>
      </c>
      <c r="V383" s="2" t="s">
        <v>691</v>
      </c>
      <c r="W383" s="2" t="s">
        <v>795</v>
      </c>
    </row>
    <row r="384" spans="1:23" hidden="1" x14ac:dyDescent="0.2">
      <c r="A384" s="2" t="s">
        <v>794</v>
      </c>
      <c r="B384" s="2" t="s">
        <v>116</v>
      </c>
      <c r="C384" s="2" t="s">
        <v>534</v>
      </c>
      <c r="D384" s="2" t="s">
        <v>696</v>
      </c>
      <c r="E384" s="3">
        <v>161</v>
      </c>
      <c r="F384" s="3">
        <v>160</v>
      </c>
      <c r="G384" s="3">
        <v>1</v>
      </c>
      <c r="H384" s="3">
        <v>0</v>
      </c>
      <c r="I384" s="3">
        <v>0</v>
      </c>
      <c r="J384" s="3">
        <v>0</v>
      </c>
      <c r="K384" s="3">
        <v>1</v>
      </c>
      <c r="L384" s="3">
        <v>0</v>
      </c>
      <c r="M384" s="8">
        <f t="shared" si="35"/>
        <v>0.99378881987577639</v>
      </c>
      <c r="N384" s="8">
        <f t="shared" si="36"/>
        <v>6.2111801242236021E-3</v>
      </c>
      <c r="O384" s="8">
        <f t="shared" si="37"/>
        <v>0</v>
      </c>
      <c r="P384" s="8">
        <f t="shared" si="38"/>
        <v>0</v>
      </c>
      <c r="Q384" s="8">
        <f t="shared" si="39"/>
        <v>0</v>
      </c>
      <c r="R384" s="8">
        <f t="shared" si="40"/>
        <v>6.2111801242236021E-3</v>
      </c>
      <c r="S384" s="8">
        <f t="shared" si="41"/>
        <v>0</v>
      </c>
      <c r="T384" s="2" t="s">
        <v>698</v>
      </c>
      <c r="U384" s="2" t="s">
        <v>699</v>
      </c>
      <c r="V384" s="2" t="s">
        <v>698</v>
      </c>
      <c r="W384" s="2" t="s">
        <v>795</v>
      </c>
    </row>
    <row r="385" spans="1:23" hidden="1" x14ac:dyDescent="0.2">
      <c r="A385" s="2" t="s">
        <v>756</v>
      </c>
      <c r="B385" s="2" t="s">
        <v>26</v>
      </c>
      <c r="C385" s="2" t="s">
        <v>27</v>
      </c>
      <c r="D385" s="2" t="s">
        <v>28</v>
      </c>
      <c r="E385" s="3">
        <v>256</v>
      </c>
      <c r="F385" s="3">
        <v>3</v>
      </c>
      <c r="G385" s="3">
        <v>239</v>
      </c>
      <c r="H385" s="3">
        <v>7</v>
      </c>
      <c r="I385" s="3">
        <v>7</v>
      </c>
      <c r="J385" s="3">
        <v>14</v>
      </c>
      <c r="K385" s="3">
        <v>51</v>
      </c>
      <c r="L385" s="3">
        <v>140</v>
      </c>
      <c r="M385" s="8">
        <f t="shared" si="35"/>
        <v>1.171875E-2</v>
      </c>
      <c r="N385" s="8">
        <f t="shared" si="36"/>
        <v>0.93359375</v>
      </c>
      <c r="O385" s="8">
        <f t="shared" si="37"/>
        <v>2.734375E-2</v>
      </c>
      <c r="P385" s="8">
        <f t="shared" si="38"/>
        <v>2.734375E-2</v>
      </c>
      <c r="Q385" s="8">
        <f t="shared" si="39"/>
        <v>5.46875E-2</v>
      </c>
      <c r="R385" s="8">
        <f t="shared" si="40"/>
        <v>0.19921875</v>
      </c>
      <c r="S385" s="8">
        <f t="shared" si="41"/>
        <v>0.546875</v>
      </c>
      <c r="T385" s="2" t="s">
        <v>32</v>
      </c>
      <c r="U385" s="2" t="s">
        <v>33</v>
      </c>
      <c r="V385" s="2" t="s">
        <v>34</v>
      </c>
      <c r="W385" s="2" t="s">
        <v>757</v>
      </c>
    </row>
    <row r="386" spans="1:23" hidden="1" x14ac:dyDescent="0.2">
      <c r="A386" s="2" t="s">
        <v>756</v>
      </c>
      <c r="B386" s="2" t="s">
        <v>26</v>
      </c>
      <c r="C386" s="2" t="s">
        <v>36</v>
      </c>
      <c r="D386" s="2" t="s">
        <v>28</v>
      </c>
      <c r="E386" s="3">
        <v>17</v>
      </c>
      <c r="F386" s="3">
        <v>0</v>
      </c>
      <c r="G386" s="3">
        <v>14</v>
      </c>
      <c r="H386" s="3">
        <v>0</v>
      </c>
      <c r="I386" s="3">
        <v>3</v>
      </c>
      <c r="J386" s="3">
        <v>1</v>
      </c>
      <c r="K386" s="3">
        <v>5</v>
      </c>
      <c r="L386" s="3">
        <v>11</v>
      </c>
      <c r="M386" s="8">
        <f t="shared" ref="M386:M449" si="42">F386/$E386</f>
        <v>0</v>
      </c>
      <c r="N386" s="8">
        <f t="shared" ref="N386:N449" si="43">G386/$E386</f>
        <v>0.82352941176470584</v>
      </c>
      <c r="O386" s="8">
        <f t="shared" ref="O386:O449" si="44">H386/$E386</f>
        <v>0</v>
      </c>
      <c r="P386" s="8">
        <f t="shared" ref="P386:P449" si="45">I386/$E386</f>
        <v>0.17647058823529413</v>
      </c>
      <c r="Q386" s="8">
        <f t="shared" ref="Q386:Q449" si="46">J386/E386</f>
        <v>5.8823529411764705E-2</v>
      </c>
      <c r="R386" s="8">
        <f t="shared" ref="R386:R449" si="47">K386/E386</f>
        <v>0.29411764705882354</v>
      </c>
      <c r="S386" s="8">
        <f t="shared" ref="S386:S449" si="48">L386/E386</f>
        <v>0.6470588235294118</v>
      </c>
      <c r="T386" s="2" t="s">
        <v>32</v>
      </c>
      <c r="U386" s="2" t="s">
        <v>41</v>
      </c>
      <c r="V386" s="2" t="s">
        <v>34</v>
      </c>
      <c r="W386" s="2" t="s">
        <v>757</v>
      </c>
    </row>
    <row r="387" spans="1:23" hidden="1" x14ac:dyDescent="0.2">
      <c r="A387" s="2" t="s">
        <v>756</v>
      </c>
      <c r="B387" s="2" t="s">
        <v>42</v>
      </c>
      <c r="C387" s="2" t="s">
        <v>43</v>
      </c>
      <c r="D387" s="2" t="s">
        <v>44</v>
      </c>
      <c r="E387" s="3">
        <v>1825</v>
      </c>
      <c r="F387" s="3">
        <v>33</v>
      </c>
      <c r="G387" s="3">
        <v>1453</v>
      </c>
      <c r="H387" s="3">
        <v>228</v>
      </c>
      <c r="I387" s="3">
        <v>111</v>
      </c>
      <c r="J387" s="3">
        <v>289</v>
      </c>
      <c r="K387" s="3">
        <v>542</v>
      </c>
      <c r="L387" s="3">
        <v>638</v>
      </c>
      <c r="M387" s="8">
        <f t="shared" si="42"/>
        <v>1.8082191780821918E-2</v>
      </c>
      <c r="N387" s="8">
        <f t="shared" si="43"/>
        <v>0.79616438356164387</v>
      </c>
      <c r="O387" s="8">
        <f t="shared" si="44"/>
        <v>0.12493150684931507</v>
      </c>
      <c r="P387" s="8">
        <f t="shared" si="45"/>
        <v>6.0821917808219175E-2</v>
      </c>
      <c r="Q387" s="8">
        <f t="shared" si="46"/>
        <v>0.15835616438356165</v>
      </c>
      <c r="R387" s="8">
        <f t="shared" si="47"/>
        <v>0.29698630136986304</v>
      </c>
      <c r="S387" s="8">
        <f t="shared" si="48"/>
        <v>0.3495890410958904</v>
      </c>
      <c r="T387" s="2" t="s">
        <v>49</v>
      </c>
      <c r="U387" s="2" t="s">
        <v>50</v>
      </c>
      <c r="V387" s="2" t="s">
        <v>51</v>
      </c>
      <c r="W387" s="2" t="s">
        <v>757</v>
      </c>
    </row>
    <row r="388" spans="1:23" hidden="1" x14ac:dyDescent="0.2">
      <c r="A388" s="2" t="s">
        <v>756</v>
      </c>
      <c r="B388" s="2" t="s">
        <v>42</v>
      </c>
      <c r="C388" s="2" t="s">
        <v>52</v>
      </c>
      <c r="D388" s="2" t="s">
        <v>44</v>
      </c>
      <c r="E388" s="3">
        <v>352</v>
      </c>
      <c r="F388" s="3">
        <v>0</v>
      </c>
      <c r="G388" s="3">
        <v>301</v>
      </c>
      <c r="H388" s="3">
        <v>35</v>
      </c>
      <c r="I388" s="3">
        <v>16</v>
      </c>
      <c r="J388" s="3">
        <v>46</v>
      </c>
      <c r="K388" s="3">
        <v>114</v>
      </c>
      <c r="L388" s="3">
        <v>132</v>
      </c>
      <c r="M388" s="8">
        <f t="shared" si="42"/>
        <v>0</v>
      </c>
      <c r="N388" s="8">
        <f t="shared" si="43"/>
        <v>0.85511363636363635</v>
      </c>
      <c r="O388" s="8">
        <f t="shared" si="44"/>
        <v>9.9431818181818177E-2</v>
      </c>
      <c r="P388" s="8">
        <f t="shared" si="45"/>
        <v>4.5454545454545456E-2</v>
      </c>
      <c r="Q388" s="8">
        <f t="shared" si="46"/>
        <v>0.13068181818181818</v>
      </c>
      <c r="R388" s="8">
        <f t="shared" si="47"/>
        <v>0.32386363636363635</v>
      </c>
      <c r="S388" s="8">
        <f t="shared" si="48"/>
        <v>0.375</v>
      </c>
      <c r="T388" s="2" t="s">
        <v>49</v>
      </c>
      <c r="U388" s="2" t="s">
        <v>57</v>
      </c>
      <c r="V388" s="2" t="s">
        <v>51</v>
      </c>
      <c r="W388" s="2" t="s">
        <v>757</v>
      </c>
    </row>
    <row r="389" spans="1:23" hidden="1" x14ac:dyDescent="0.2">
      <c r="A389" s="2" t="s">
        <v>756</v>
      </c>
      <c r="B389" s="2" t="s">
        <v>42</v>
      </c>
      <c r="C389" s="2" t="s">
        <v>61</v>
      </c>
      <c r="D389" s="2" t="s">
        <v>44</v>
      </c>
      <c r="E389" s="3">
        <v>122</v>
      </c>
      <c r="F389" s="3">
        <v>6</v>
      </c>
      <c r="G389" s="3">
        <v>108</v>
      </c>
      <c r="H389" s="3">
        <v>7</v>
      </c>
      <c r="I389" s="3">
        <v>1</v>
      </c>
      <c r="J389" s="3">
        <v>6</v>
      </c>
      <c r="K389" s="3">
        <v>5</v>
      </c>
      <c r="L389" s="3">
        <v>72</v>
      </c>
      <c r="M389" s="8">
        <f t="shared" si="42"/>
        <v>4.9180327868852458E-2</v>
      </c>
      <c r="N389" s="8">
        <f t="shared" si="43"/>
        <v>0.88524590163934425</v>
      </c>
      <c r="O389" s="8">
        <f t="shared" si="44"/>
        <v>5.737704918032787E-2</v>
      </c>
      <c r="P389" s="8">
        <f t="shared" si="45"/>
        <v>8.1967213114754103E-3</v>
      </c>
      <c r="Q389" s="8">
        <f t="shared" si="46"/>
        <v>4.9180327868852458E-2</v>
      </c>
      <c r="R389" s="8">
        <f t="shared" si="47"/>
        <v>4.0983606557377046E-2</v>
      </c>
      <c r="S389" s="8">
        <f t="shared" si="48"/>
        <v>0.5901639344262295</v>
      </c>
      <c r="T389" s="2" t="s">
        <v>49</v>
      </c>
      <c r="U389" s="2" t="s">
        <v>66</v>
      </c>
      <c r="V389" s="2" t="s">
        <v>51</v>
      </c>
      <c r="W389" s="2" t="s">
        <v>757</v>
      </c>
    </row>
    <row r="390" spans="1:23" hidden="1" x14ac:dyDescent="0.2">
      <c r="A390" s="2" t="s">
        <v>756</v>
      </c>
      <c r="B390" s="2" t="s">
        <v>42</v>
      </c>
      <c r="C390" s="2" t="s">
        <v>67</v>
      </c>
      <c r="D390" s="2" t="s">
        <v>44</v>
      </c>
      <c r="E390" s="3">
        <v>68</v>
      </c>
      <c r="F390" s="3">
        <v>8</v>
      </c>
      <c r="G390" s="3">
        <v>55</v>
      </c>
      <c r="H390" s="3">
        <v>4</v>
      </c>
      <c r="I390" s="3">
        <v>1</v>
      </c>
      <c r="J390" s="3">
        <v>4</v>
      </c>
      <c r="K390" s="3">
        <v>9</v>
      </c>
      <c r="L390" s="3">
        <v>30</v>
      </c>
      <c r="M390" s="8">
        <f t="shared" si="42"/>
        <v>0.11764705882352941</v>
      </c>
      <c r="N390" s="8">
        <f t="shared" si="43"/>
        <v>0.80882352941176472</v>
      </c>
      <c r="O390" s="8">
        <f t="shared" si="44"/>
        <v>5.8823529411764705E-2</v>
      </c>
      <c r="P390" s="8">
        <f t="shared" si="45"/>
        <v>1.4705882352941176E-2</v>
      </c>
      <c r="Q390" s="8">
        <f t="shared" si="46"/>
        <v>5.8823529411764705E-2</v>
      </c>
      <c r="R390" s="8">
        <f t="shared" si="47"/>
        <v>0.13235294117647059</v>
      </c>
      <c r="S390" s="8">
        <f t="shared" si="48"/>
        <v>0.44117647058823528</v>
      </c>
      <c r="T390" s="2" t="s">
        <v>49</v>
      </c>
      <c r="U390" s="2" t="s">
        <v>70</v>
      </c>
      <c r="V390" s="2" t="s">
        <v>51</v>
      </c>
      <c r="W390" s="2" t="s">
        <v>757</v>
      </c>
    </row>
    <row r="391" spans="1:23" hidden="1" x14ac:dyDescent="0.2">
      <c r="A391" s="2" t="s">
        <v>756</v>
      </c>
      <c r="B391" s="2" t="s">
        <v>42</v>
      </c>
      <c r="C391" s="2" t="s">
        <v>71</v>
      </c>
      <c r="D391" s="2" t="s">
        <v>44</v>
      </c>
      <c r="E391" s="3">
        <v>440</v>
      </c>
      <c r="F391" s="3">
        <v>18</v>
      </c>
      <c r="G391" s="3">
        <v>374</v>
      </c>
      <c r="H391" s="3">
        <v>39</v>
      </c>
      <c r="I391" s="3">
        <v>9</v>
      </c>
      <c r="J391" s="3">
        <v>38</v>
      </c>
      <c r="K391" s="3">
        <v>162</v>
      </c>
      <c r="L391" s="3">
        <v>153</v>
      </c>
      <c r="M391" s="8">
        <f t="shared" si="42"/>
        <v>4.0909090909090909E-2</v>
      </c>
      <c r="N391" s="8">
        <f t="shared" si="43"/>
        <v>0.85</v>
      </c>
      <c r="O391" s="8">
        <f t="shared" si="44"/>
        <v>8.8636363636363638E-2</v>
      </c>
      <c r="P391" s="8">
        <f t="shared" si="45"/>
        <v>2.0454545454545454E-2</v>
      </c>
      <c r="Q391" s="8">
        <f t="shared" si="46"/>
        <v>8.6363636363636365E-2</v>
      </c>
      <c r="R391" s="8">
        <f t="shared" si="47"/>
        <v>0.36818181818181817</v>
      </c>
      <c r="S391" s="8">
        <f t="shared" si="48"/>
        <v>0.34772727272727272</v>
      </c>
      <c r="T391" s="2" t="s">
        <v>49</v>
      </c>
      <c r="U391" s="2" t="s">
        <v>74</v>
      </c>
      <c r="V391" s="2" t="s">
        <v>51</v>
      </c>
      <c r="W391" s="2" t="s">
        <v>757</v>
      </c>
    </row>
    <row r="392" spans="1:23" hidden="1" x14ac:dyDescent="0.2">
      <c r="A392" s="2" t="s">
        <v>756</v>
      </c>
      <c r="B392" s="2" t="s">
        <v>42</v>
      </c>
      <c r="C392" s="2" t="s">
        <v>75</v>
      </c>
      <c r="D392" s="2" t="s">
        <v>44</v>
      </c>
      <c r="E392" s="3">
        <v>6</v>
      </c>
      <c r="F392" s="3">
        <v>1</v>
      </c>
      <c r="G392" s="3">
        <v>3</v>
      </c>
      <c r="H392" s="3">
        <v>1</v>
      </c>
      <c r="I392" s="3">
        <v>1</v>
      </c>
      <c r="J392" s="3">
        <v>2</v>
      </c>
      <c r="K392" s="3">
        <v>0</v>
      </c>
      <c r="L392" s="3">
        <v>2</v>
      </c>
      <c r="M392" s="8">
        <f t="shared" si="42"/>
        <v>0.16666666666666666</v>
      </c>
      <c r="N392" s="8">
        <f t="shared" si="43"/>
        <v>0.5</v>
      </c>
      <c r="O392" s="8">
        <f t="shared" si="44"/>
        <v>0.16666666666666666</v>
      </c>
      <c r="P392" s="8">
        <f t="shared" si="45"/>
        <v>0.16666666666666666</v>
      </c>
      <c r="Q392" s="8">
        <f t="shared" si="46"/>
        <v>0.33333333333333331</v>
      </c>
      <c r="R392" s="8">
        <f t="shared" si="47"/>
        <v>0</v>
      </c>
      <c r="S392" s="8">
        <f t="shared" si="48"/>
        <v>0.33333333333333331</v>
      </c>
      <c r="T392" s="2" t="s">
        <v>49</v>
      </c>
      <c r="U392" s="2" t="s">
        <v>77</v>
      </c>
      <c r="V392" s="2" t="s">
        <v>51</v>
      </c>
      <c r="W392" s="2" t="s">
        <v>757</v>
      </c>
    </row>
    <row r="393" spans="1:23" hidden="1" x14ac:dyDescent="0.2">
      <c r="A393" s="2" t="s">
        <v>756</v>
      </c>
      <c r="B393" s="2" t="s">
        <v>81</v>
      </c>
      <c r="C393" s="2" t="s">
        <v>82</v>
      </c>
      <c r="D393" s="2" t="s">
        <v>83</v>
      </c>
      <c r="E393" s="3">
        <v>103</v>
      </c>
      <c r="F393" s="3">
        <v>0</v>
      </c>
      <c r="G393" s="3">
        <v>94</v>
      </c>
      <c r="H393" s="3">
        <v>7</v>
      </c>
      <c r="I393" s="3">
        <v>2</v>
      </c>
      <c r="J393" s="3">
        <v>9</v>
      </c>
      <c r="K393" s="3">
        <v>39</v>
      </c>
      <c r="L393" s="3">
        <v>33</v>
      </c>
      <c r="M393" s="8">
        <f t="shared" si="42"/>
        <v>0</v>
      </c>
      <c r="N393" s="8">
        <f t="shared" si="43"/>
        <v>0.91262135922330101</v>
      </c>
      <c r="O393" s="8">
        <f t="shared" si="44"/>
        <v>6.7961165048543687E-2</v>
      </c>
      <c r="P393" s="8">
        <f t="shared" si="45"/>
        <v>1.9417475728155338E-2</v>
      </c>
      <c r="Q393" s="8">
        <f t="shared" si="46"/>
        <v>8.7378640776699032E-2</v>
      </c>
      <c r="R393" s="8">
        <f t="shared" si="47"/>
        <v>0.37864077669902912</v>
      </c>
      <c r="S393" s="8">
        <f t="shared" si="48"/>
        <v>0.32038834951456313</v>
      </c>
      <c r="T393" s="2" t="s">
        <v>86</v>
      </c>
      <c r="U393" s="2" t="s">
        <v>87</v>
      </c>
      <c r="V393" s="2" t="s">
        <v>88</v>
      </c>
      <c r="W393" s="2" t="s">
        <v>757</v>
      </c>
    </row>
    <row r="394" spans="1:23" hidden="1" x14ac:dyDescent="0.2">
      <c r="A394" s="2" t="s">
        <v>756</v>
      </c>
      <c r="B394" s="2" t="s">
        <v>81</v>
      </c>
      <c r="C394" s="2" t="s">
        <v>89</v>
      </c>
      <c r="D394" s="2" t="s">
        <v>83</v>
      </c>
      <c r="E394" s="3">
        <v>379</v>
      </c>
      <c r="F394" s="3">
        <v>1</v>
      </c>
      <c r="G394" s="3">
        <v>328</v>
      </c>
      <c r="H394" s="3">
        <v>38</v>
      </c>
      <c r="I394" s="3">
        <v>12</v>
      </c>
      <c r="J394" s="3">
        <v>44</v>
      </c>
      <c r="K394" s="3">
        <v>108</v>
      </c>
      <c r="L394" s="3">
        <v>139</v>
      </c>
      <c r="M394" s="8">
        <f t="shared" si="42"/>
        <v>2.6385224274406332E-3</v>
      </c>
      <c r="N394" s="8">
        <f t="shared" si="43"/>
        <v>0.86543535620052769</v>
      </c>
      <c r="O394" s="8">
        <f t="shared" si="44"/>
        <v>0.10026385224274406</v>
      </c>
      <c r="P394" s="8">
        <f t="shared" si="45"/>
        <v>3.1662269129287601E-2</v>
      </c>
      <c r="Q394" s="8">
        <f t="shared" si="46"/>
        <v>0.11609498680738786</v>
      </c>
      <c r="R394" s="8">
        <f t="shared" si="47"/>
        <v>0.28496042216358841</v>
      </c>
      <c r="S394" s="8">
        <f t="shared" si="48"/>
        <v>0.36675461741424803</v>
      </c>
      <c r="T394" s="2" t="s">
        <v>86</v>
      </c>
      <c r="U394" s="2" t="s">
        <v>91</v>
      </c>
      <c r="V394" s="2" t="s">
        <v>88</v>
      </c>
      <c r="W394" s="2" t="s">
        <v>757</v>
      </c>
    </row>
    <row r="395" spans="1:23" hidden="1" x14ac:dyDescent="0.2">
      <c r="A395" s="2" t="s">
        <v>756</v>
      </c>
      <c r="B395" s="2" t="s">
        <v>81</v>
      </c>
      <c r="C395" s="2" t="s">
        <v>92</v>
      </c>
      <c r="D395" s="2" t="s">
        <v>83</v>
      </c>
      <c r="E395" s="3">
        <v>78</v>
      </c>
      <c r="F395" s="3">
        <v>0</v>
      </c>
      <c r="G395" s="3">
        <v>73</v>
      </c>
      <c r="H395" s="3">
        <v>3</v>
      </c>
      <c r="I395" s="3">
        <v>2</v>
      </c>
      <c r="J395" s="3">
        <v>5</v>
      </c>
      <c r="K395" s="3">
        <v>39</v>
      </c>
      <c r="L395" s="3">
        <v>29</v>
      </c>
      <c r="M395" s="8">
        <f t="shared" si="42"/>
        <v>0</v>
      </c>
      <c r="N395" s="8">
        <f t="shared" si="43"/>
        <v>0.9358974358974359</v>
      </c>
      <c r="O395" s="8">
        <f t="shared" si="44"/>
        <v>3.8461538461538464E-2</v>
      </c>
      <c r="P395" s="8">
        <f t="shared" si="45"/>
        <v>2.564102564102564E-2</v>
      </c>
      <c r="Q395" s="8">
        <f t="shared" si="46"/>
        <v>6.4102564102564097E-2</v>
      </c>
      <c r="R395" s="8">
        <f t="shared" si="47"/>
        <v>0.5</v>
      </c>
      <c r="S395" s="8">
        <f t="shared" si="48"/>
        <v>0.37179487179487181</v>
      </c>
      <c r="T395" s="2" t="s">
        <v>86</v>
      </c>
      <c r="U395" s="2" t="s">
        <v>97</v>
      </c>
      <c r="V395" s="2" t="s">
        <v>88</v>
      </c>
      <c r="W395" s="2" t="s">
        <v>757</v>
      </c>
    </row>
    <row r="396" spans="1:23" hidden="1" x14ac:dyDescent="0.2">
      <c r="A396" s="2" t="s">
        <v>756</v>
      </c>
      <c r="B396" s="2" t="s">
        <v>81</v>
      </c>
      <c r="C396" s="2" t="s">
        <v>704</v>
      </c>
      <c r="D396" s="2" t="s">
        <v>83</v>
      </c>
      <c r="E396" s="3">
        <v>33</v>
      </c>
      <c r="F396" s="3">
        <v>0</v>
      </c>
      <c r="G396" s="3">
        <v>33</v>
      </c>
      <c r="H396" s="3">
        <v>0</v>
      </c>
      <c r="I396" s="3">
        <v>0</v>
      </c>
      <c r="J396" s="3">
        <v>0</v>
      </c>
      <c r="K396" s="3">
        <v>4</v>
      </c>
      <c r="L396" s="3">
        <v>23</v>
      </c>
      <c r="M396" s="8">
        <f t="shared" si="42"/>
        <v>0</v>
      </c>
      <c r="N396" s="8">
        <f t="shared" si="43"/>
        <v>1</v>
      </c>
      <c r="O396" s="8">
        <f t="shared" si="44"/>
        <v>0</v>
      </c>
      <c r="P396" s="8">
        <f t="shared" si="45"/>
        <v>0</v>
      </c>
      <c r="Q396" s="8">
        <f t="shared" si="46"/>
        <v>0</v>
      </c>
      <c r="R396" s="8">
        <f t="shared" si="47"/>
        <v>0.12121212121212122</v>
      </c>
      <c r="S396" s="8">
        <f t="shared" si="48"/>
        <v>0.69696969696969702</v>
      </c>
      <c r="T396" s="2" t="s">
        <v>86</v>
      </c>
      <c r="U396" s="2" t="s">
        <v>121</v>
      </c>
      <c r="V396" s="2" t="s">
        <v>88</v>
      </c>
      <c r="W396" s="2" t="s">
        <v>757</v>
      </c>
    </row>
    <row r="397" spans="1:23" hidden="1" x14ac:dyDescent="0.2">
      <c r="A397" s="2" t="s">
        <v>756</v>
      </c>
      <c r="B397" s="2" t="s">
        <v>81</v>
      </c>
      <c r="C397" s="2" t="s">
        <v>102</v>
      </c>
      <c r="D397" s="2" t="s">
        <v>83</v>
      </c>
      <c r="E397" s="3">
        <v>169</v>
      </c>
      <c r="F397" s="3">
        <v>4</v>
      </c>
      <c r="G397" s="3">
        <v>146</v>
      </c>
      <c r="H397" s="3">
        <v>13</v>
      </c>
      <c r="I397" s="3">
        <v>6</v>
      </c>
      <c r="J397" s="3">
        <v>13</v>
      </c>
      <c r="K397" s="3">
        <v>50</v>
      </c>
      <c r="L397" s="3">
        <v>71</v>
      </c>
      <c r="M397" s="8">
        <f t="shared" si="42"/>
        <v>2.3668639053254437E-2</v>
      </c>
      <c r="N397" s="8">
        <f t="shared" si="43"/>
        <v>0.86390532544378695</v>
      </c>
      <c r="O397" s="8">
        <f t="shared" si="44"/>
        <v>7.6923076923076927E-2</v>
      </c>
      <c r="P397" s="8">
        <f t="shared" si="45"/>
        <v>3.5502958579881658E-2</v>
      </c>
      <c r="Q397" s="8">
        <f t="shared" si="46"/>
        <v>7.6923076923076927E-2</v>
      </c>
      <c r="R397" s="8">
        <f t="shared" si="47"/>
        <v>0.29585798816568049</v>
      </c>
      <c r="S397" s="8">
        <f t="shared" si="48"/>
        <v>0.42011834319526625</v>
      </c>
      <c r="T397" s="2" t="s">
        <v>86</v>
      </c>
      <c r="U397" s="2" t="s">
        <v>105</v>
      </c>
      <c r="V397" s="2" t="s">
        <v>88</v>
      </c>
      <c r="W397" s="2" t="s">
        <v>757</v>
      </c>
    </row>
    <row r="398" spans="1:23" hidden="1" x14ac:dyDescent="0.2">
      <c r="A398" s="2" t="s">
        <v>756</v>
      </c>
      <c r="B398" s="2" t="s">
        <v>81</v>
      </c>
      <c r="C398" s="2" t="s">
        <v>106</v>
      </c>
      <c r="D398" s="2" t="s">
        <v>83</v>
      </c>
      <c r="E398" s="3">
        <v>37</v>
      </c>
      <c r="F398" s="3">
        <v>1</v>
      </c>
      <c r="G398" s="3">
        <v>33</v>
      </c>
      <c r="H398" s="3">
        <v>3</v>
      </c>
      <c r="I398" s="3">
        <v>0</v>
      </c>
      <c r="J398" s="3">
        <v>1</v>
      </c>
      <c r="K398" s="3">
        <v>16</v>
      </c>
      <c r="L398" s="3">
        <v>13</v>
      </c>
      <c r="M398" s="8">
        <f t="shared" si="42"/>
        <v>2.7027027027027029E-2</v>
      </c>
      <c r="N398" s="8">
        <f t="shared" si="43"/>
        <v>0.89189189189189189</v>
      </c>
      <c r="O398" s="8">
        <f t="shared" si="44"/>
        <v>8.1081081081081086E-2</v>
      </c>
      <c r="P398" s="8">
        <f t="shared" si="45"/>
        <v>0</v>
      </c>
      <c r="Q398" s="8">
        <f t="shared" si="46"/>
        <v>2.7027027027027029E-2</v>
      </c>
      <c r="R398" s="8">
        <f t="shared" si="47"/>
        <v>0.43243243243243246</v>
      </c>
      <c r="S398" s="8">
        <f t="shared" si="48"/>
        <v>0.35135135135135137</v>
      </c>
      <c r="T398" s="2" t="s">
        <v>86</v>
      </c>
      <c r="U398" s="2" t="s">
        <v>107</v>
      </c>
      <c r="V398" s="2" t="s">
        <v>88</v>
      </c>
      <c r="W398" s="2" t="s">
        <v>757</v>
      </c>
    </row>
    <row r="399" spans="1:23" hidden="1" x14ac:dyDescent="0.2">
      <c r="A399" s="2" t="s">
        <v>756</v>
      </c>
      <c r="B399" s="2" t="s">
        <v>81</v>
      </c>
      <c r="C399" s="2" t="s">
        <v>705</v>
      </c>
      <c r="D399" s="2" t="s">
        <v>83</v>
      </c>
      <c r="E399" s="3">
        <v>11</v>
      </c>
      <c r="F399" s="3">
        <v>0</v>
      </c>
      <c r="G399" s="3">
        <v>7</v>
      </c>
      <c r="H399" s="3">
        <v>4</v>
      </c>
      <c r="I399" s="3">
        <v>0</v>
      </c>
      <c r="J399" s="3">
        <v>2</v>
      </c>
      <c r="K399" s="3">
        <v>2</v>
      </c>
      <c r="L399" s="3">
        <v>7</v>
      </c>
      <c r="M399" s="8">
        <f t="shared" si="42"/>
        <v>0</v>
      </c>
      <c r="N399" s="8">
        <f t="shared" si="43"/>
        <v>0.63636363636363635</v>
      </c>
      <c r="O399" s="8">
        <f t="shared" si="44"/>
        <v>0.36363636363636365</v>
      </c>
      <c r="P399" s="8">
        <f t="shared" si="45"/>
        <v>0</v>
      </c>
      <c r="Q399" s="8">
        <f t="shared" si="46"/>
        <v>0.18181818181818182</v>
      </c>
      <c r="R399" s="8">
        <f t="shared" si="47"/>
        <v>0.18181818181818182</v>
      </c>
      <c r="S399" s="8">
        <f t="shared" si="48"/>
        <v>0.63636363636363635</v>
      </c>
      <c r="T399" s="2" t="s">
        <v>86</v>
      </c>
      <c r="U399" s="2" t="s">
        <v>118</v>
      </c>
      <c r="V399" s="2" t="s">
        <v>88</v>
      </c>
      <c r="W399" s="2" t="s">
        <v>757</v>
      </c>
    </row>
    <row r="400" spans="1:23" hidden="1" x14ac:dyDescent="0.2">
      <c r="A400" s="2" t="s">
        <v>756</v>
      </c>
      <c r="B400" s="2" t="s">
        <v>81</v>
      </c>
      <c r="C400" s="2" t="s">
        <v>108</v>
      </c>
      <c r="D400" s="2" t="s">
        <v>83</v>
      </c>
      <c r="E400" s="3">
        <v>57</v>
      </c>
      <c r="F400" s="3">
        <v>0</v>
      </c>
      <c r="G400" s="3">
        <v>55</v>
      </c>
      <c r="H400" s="3">
        <v>2</v>
      </c>
      <c r="I400" s="3">
        <v>0</v>
      </c>
      <c r="J400" s="3">
        <v>1</v>
      </c>
      <c r="K400" s="3">
        <v>10</v>
      </c>
      <c r="L400" s="3">
        <v>33</v>
      </c>
      <c r="M400" s="8">
        <f t="shared" si="42"/>
        <v>0</v>
      </c>
      <c r="N400" s="8">
        <f t="shared" si="43"/>
        <v>0.96491228070175439</v>
      </c>
      <c r="O400" s="8">
        <f t="shared" si="44"/>
        <v>3.5087719298245612E-2</v>
      </c>
      <c r="P400" s="8">
        <f t="shared" si="45"/>
        <v>0</v>
      </c>
      <c r="Q400" s="8">
        <f t="shared" si="46"/>
        <v>1.7543859649122806E-2</v>
      </c>
      <c r="R400" s="8">
        <f t="shared" si="47"/>
        <v>0.17543859649122806</v>
      </c>
      <c r="S400" s="8">
        <f t="shared" si="48"/>
        <v>0.57894736842105265</v>
      </c>
      <c r="T400" s="2" t="s">
        <v>86</v>
      </c>
      <c r="U400" s="2" t="s">
        <v>110</v>
      </c>
      <c r="V400" s="2" t="s">
        <v>88</v>
      </c>
      <c r="W400" s="2" t="s">
        <v>757</v>
      </c>
    </row>
    <row r="401" spans="1:23" hidden="1" x14ac:dyDescent="0.2">
      <c r="A401" s="2" t="s">
        <v>756</v>
      </c>
      <c r="B401" s="2" t="s">
        <v>81</v>
      </c>
      <c r="C401" s="2" t="s">
        <v>111</v>
      </c>
      <c r="D401" s="2" t="s">
        <v>83</v>
      </c>
      <c r="E401" s="3">
        <v>22</v>
      </c>
      <c r="F401" s="3">
        <v>0</v>
      </c>
      <c r="G401" s="3">
        <v>17</v>
      </c>
      <c r="H401" s="3">
        <v>4</v>
      </c>
      <c r="I401" s="3">
        <v>1</v>
      </c>
      <c r="J401" s="3">
        <v>4</v>
      </c>
      <c r="K401" s="3">
        <v>3</v>
      </c>
      <c r="L401" s="3">
        <v>10</v>
      </c>
      <c r="M401" s="8">
        <f t="shared" si="42"/>
        <v>0</v>
      </c>
      <c r="N401" s="8">
        <f t="shared" si="43"/>
        <v>0.77272727272727271</v>
      </c>
      <c r="O401" s="8">
        <f t="shared" si="44"/>
        <v>0.18181818181818182</v>
      </c>
      <c r="P401" s="8">
        <f t="shared" si="45"/>
        <v>4.5454545454545456E-2</v>
      </c>
      <c r="Q401" s="8">
        <f t="shared" si="46"/>
        <v>0.18181818181818182</v>
      </c>
      <c r="R401" s="8">
        <f t="shared" si="47"/>
        <v>0.13636363636363635</v>
      </c>
      <c r="S401" s="8">
        <f t="shared" si="48"/>
        <v>0.45454545454545453</v>
      </c>
      <c r="T401" s="2" t="s">
        <v>86</v>
      </c>
      <c r="U401" s="2" t="s">
        <v>114</v>
      </c>
      <c r="V401" s="2" t="s">
        <v>88</v>
      </c>
      <c r="W401" s="2" t="s">
        <v>757</v>
      </c>
    </row>
    <row r="402" spans="1:23" hidden="1" x14ac:dyDescent="0.2">
      <c r="A402" s="2" t="s">
        <v>756</v>
      </c>
      <c r="B402" s="2" t="s">
        <v>81</v>
      </c>
      <c r="C402" s="2" t="s">
        <v>115</v>
      </c>
      <c r="D402" s="2" t="s">
        <v>83</v>
      </c>
      <c r="E402" s="3">
        <v>22</v>
      </c>
      <c r="F402" s="3">
        <v>0</v>
      </c>
      <c r="G402" s="3">
        <v>20</v>
      </c>
      <c r="H402" s="3">
        <v>2</v>
      </c>
      <c r="I402" s="3">
        <v>0</v>
      </c>
      <c r="J402" s="3">
        <v>2</v>
      </c>
      <c r="K402" s="3">
        <v>5</v>
      </c>
      <c r="L402" s="3">
        <v>11</v>
      </c>
      <c r="M402" s="8">
        <f t="shared" si="42"/>
        <v>0</v>
      </c>
      <c r="N402" s="8">
        <f t="shared" si="43"/>
        <v>0.90909090909090906</v>
      </c>
      <c r="O402" s="8">
        <f t="shared" si="44"/>
        <v>9.0909090909090912E-2</v>
      </c>
      <c r="P402" s="8">
        <f t="shared" si="45"/>
        <v>0</v>
      </c>
      <c r="Q402" s="8">
        <f t="shared" si="46"/>
        <v>9.0909090909090912E-2</v>
      </c>
      <c r="R402" s="8">
        <f t="shared" si="47"/>
        <v>0.22727272727272727</v>
      </c>
      <c r="S402" s="8">
        <f t="shared" si="48"/>
        <v>0.5</v>
      </c>
      <c r="T402" s="2" t="s">
        <v>86</v>
      </c>
      <c r="U402" s="2" t="s">
        <v>118</v>
      </c>
      <c r="V402" s="2" t="s">
        <v>88</v>
      </c>
      <c r="W402" s="2" t="s">
        <v>757</v>
      </c>
    </row>
    <row r="403" spans="1:23" hidden="1" x14ac:dyDescent="0.2">
      <c r="A403" s="2" t="s">
        <v>756</v>
      </c>
      <c r="B403" s="2" t="s">
        <v>81</v>
      </c>
      <c r="C403" s="2" t="s">
        <v>119</v>
      </c>
      <c r="D403" s="2" t="s">
        <v>83</v>
      </c>
      <c r="E403" s="3">
        <v>39</v>
      </c>
      <c r="F403" s="3">
        <v>0</v>
      </c>
      <c r="G403" s="3">
        <v>39</v>
      </c>
      <c r="H403" s="3">
        <v>0</v>
      </c>
      <c r="I403" s="3">
        <v>0</v>
      </c>
      <c r="J403" s="3">
        <v>0</v>
      </c>
      <c r="K403" s="3">
        <v>2</v>
      </c>
      <c r="L403" s="3">
        <v>32</v>
      </c>
      <c r="M403" s="8">
        <f t="shared" si="42"/>
        <v>0</v>
      </c>
      <c r="N403" s="8">
        <f t="shared" si="43"/>
        <v>1</v>
      </c>
      <c r="O403" s="8">
        <f t="shared" si="44"/>
        <v>0</v>
      </c>
      <c r="P403" s="8">
        <f t="shared" si="45"/>
        <v>0</v>
      </c>
      <c r="Q403" s="8">
        <f t="shared" si="46"/>
        <v>0</v>
      </c>
      <c r="R403" s="8">
        <f t="shared" si="47"/>
        <v>5.128205128205128E-2</v>
      </c>
      <c r="S403" s="8">
        <f t="shared" si="48"/>
        <v>0.82051282051282048</v>
      </c>
      <c r="T403" s="2" t="s">
        <v>86</v>
      </c>
      <c r="U403" s="2" t="s">
        <v>121</v>
      </c>
      <c r="V403" s="2" t="s">
        <v>88</v>
      </c>
      <c r="W403" s="2" t="s">
        <v>757</v>
      </c>
    </row>
    <row r="404" spans="1:23" hidden="1" x14ac:dyDescent="0.2">
      <c r="A404" s="2" t="s">
        <v>756</v>
      </c>
      <c r="B404" s="2" t="s">
        <v>125</v>
      </c>
      <c r="C404" s="2" t="s">
        <v>126</v>
      </c>
      <c r="D404" s="2" t="s">
        <v>127</v>
      </c>
      <c r="E404" s="3">
        <v>12</v>
      </c>
      <c r="F404" s="3">
        <v>5</v>
      </c>
      <c r="G404" s="3">
        <v>6</v>
      </c>
      <c r="H404" s="3">
        <v>1</v>
      </c>
      <c r="I404" s="3">
        <v>0</v>
      </c>
      <c r="J404" s="3">
        <v>1</v>
      </c>
      <c r="K404" s="3">
        <v>1</v>
      </c>
      <c r="L404" s="3">
        <v>4</v>
      </c>
      <c r="M404" s="8">
        <f t="shared" si="42"/>
        <v>0.41666666666666669</v>
      </c>
      <c r="N404" s="8">
        <f t="shared" si="43"/>
        <v>0.5</v>
      </c>
      <c r="O404" s="8">
        <f t="shared" si="44"/>
        <v>8.3333333333333329E-2</v>
      </c>
      <c r="P404" s="8">
        <f t="shared" si="45"/>
        <v>0</v>
      </c>
      <c r="Q404" s="8">
        <f t="shared" si="46"/>
        <v>8.3333333333333329E-2</v>
      </c>
      <c r="R404" s="8">
        <f t="shared" si="47"/>
        <v>8.3333333333333329E-2</v>
      </c>
      <c r="S404" s="8">
        <f t="shared" si="48"/>
        <v>0.33333333333333331</v>
      </c>
      <c r="T404" s="2" t="s">
        <v>129</v>
      </c>
      <c r="U404" s="2" t="s">
        <v>130</v>
      </c>
      <c r="V404" s="2" t="s">
        <v>131</v>
      </c>
      <c r="W404" s="2" t="s">
        <v>757</v>
      </c>
    </row>
    <row r="405" spans="1:23" hidden="1" x14ac:dyDescent="0.2">
      <c r="A405" s="2" t="s">
        <v>756</v>
      </c>
      <c r="B405" s="2" t="s">
        <v>125</v>
      </c>
      <c r="C405" s="2" t="s">
        <v>132</v>
      </c>
      <c r="D405" s="2" t="s">
        <v>127</v>
      </c>
      <c r="E405" s="3">
        <v>1177</v>
      </c>
      <c r="F405" s="3">
        <v>7</v>
      </c>
      <c r="G405" s="3">
        <v>994</v>
      </c>
      <c r="H405" s="3">
        <v>124</v>
      </c>
      <c r="I405" s="3">
        <v>52</v>
      </c>
      <c r="J405" s="3">
        <v>152</v>
      </c>
      <c r="K405" s="3">
        <v>350</v>
      </c>
      <c r="L405" s="3">
        <v>453</v>
      </c>
      <c r="M405" s="8">
        <f t="shared" si="42"/>
        <v>5.9473237043330502E-3</v>
      </c>
      <c r="N405" s="8">
        <f t="shared" si="43"/>
        <v>0.84451996601529311</v>
      </c>
      <c r="O405" s="8">
        <f t="shared" si="44"/>
        <v>0.10535259133389975</v>
      </c>
      <c r="P405" s="8">
        <f t="shared" si="45"/>
        <v>4.4180118946474084E-2</v>
      </c>
      <c r="Q405" s="8">
        <f t="shared" si="46"/>
        <v>0.12914188615123195</v>
      </c>
      <c r="R405" s="8">
        <f t="shared" si="47"/>
        <v>0.29736618521665248</v>
      </c>
      <c r="S405" s="8">
        <f t="shared" si="48"/>
        <v>0.38487680543755309</v>
      </c>
      <c r="T405" s="2" t="s">
        <v>129</v>
      </c>
      <c r="U405" s="2" t="s">
        <v>136</v>
      </c>
      <c r="V405" s="2" t="s">
        <v>131</v>
      </c>
      <c r="W405" s="2" t="s">
        <v>757</v>
      </c>
    </row>
    <row r="406" spans="1:23" hidden="1" x14ac:dyDescent="0.2">
      <c r="A406" s="2" t="s">
        <v>756</v>
      </c>
      <c r="B406" s="2" t="s">
        <v>125</v>
      </c>
      <c r="C406" s="2" t="s">
        <v>137</v>
      </c>
      <c r="D406" s="2" t="s">
        <v>127</v>
      </c>
      <c r="E406" s="3">
        <v>357</v>
      </c>
      <c r="F406" s="3">
        <v>1</v>
      </c>
      <c r="G406" s="3">
        <v>328</v>
      </c>
      <c r="H406" s="3">
        <v>17</v>
      </c>
      <c r="I406" s="3">
        <v>11</v>
      </c>
      <c r="J406" s="3">
        <v>27</v>
      </c>
      <c r="K406" s="3">
        <v>131</v>
      </c>
      <c r="L406" s="3">
        <v>131</v>
      </c>
      <c r="M406" s="8">
        <f t="shared" si="42"/>
        <v>2.8011204481792717E-3</v>
      </c>
      <c r="N406" s="8">
        <f t="shared" si="43"/>
        <v>0.91876750700280108</v>
      </c>
      <c r="O406" s="8">
        <f t="shared" si="44"/>
        <v>4.7619047619047616E-2</v>
      </c>
      <c r="P406" s="8">
        <f t="shared" si="45"/>
        <v>3.081232492997199E-2</v>
      </c>
      <c r="Q406" s="8">
        <f t="shared" si="46"/>
        <v>7.5630252100840331E-2</v>
      </c>
      <c r="R406" s="8">
        <f t="shared" si="47"/>
        <v>0.36694677871148457</v>
      </c>
      <c r="S406" s="8">
        <f t="shared" si="48"/>
        <v>0.36694677871148457</v>
      </c>
      <c r="T406" s="2" t="s">
        <v>129</v>
      </c>
      <c r="U406" s="2" t="s">
        <v>139</v>
      </c>
      <c r="V406" s="2" t="s">
        <v>131</v>
      </c>
      <c r="W406" s="2" t="s">
        <v>757</v>
      </c>
    </row>
    <row r="407" spans="1:23" hidden="1" x14ac:dyDescent="0.2">
      <c r="A407" s="2" t="s">
        <v>756</v>
      </c>
      <c r="B407" s="2" t="s">
        <v>125</v>
      </c>
      <c r="C407" s="2" t="s">
        <v>140</v>
      </c>
      <c r="D407" s="2" t="s">
        <v>127</v>
      </c>
      <c r="E407" s="3">
        <v>354</v>
      </c>
      <c r="F407" s="3">
        <v>2</v>
      </c>
      <c r="G407" s="3">
        <v>289</v>
      </c>
      <c r="H407" s="3">
        <v>48</v>
      </c>
      <c r="I407" s="3">
        <v>15</v>
      </c>
      <c r="J407" s="3">
        <v>52</v>
      </c>
      <c r="K407" s="3">
        <v>96</v>
      </c>
      <c r="L407" s="3">
        <v>133</v>
      </c>
      <c r="M407" s="8">
        <f t="shared" si="42"/>
        <v>5.6497175141242938E-3</v>
      </c>
      <c r="N407" s="8">
        <f t="shared" si="43"/>
        <v>0.81638418079096042</v>
      </c>
      <c r="O407" s="8">
        <f t="shared" si="44"/>
        <v>0.13559322033898305</v>
      </c>
      <c r="P407" s="8">
        <f t="shared" si="45"/>
        <v>4.2372881355932202E-2</v>
      </c>
      <c r="Q407" s="8">
        <f t="shared" si="46"/>
        <v>0.14689265536723164</v>
      </c>
      <c r="R407" s="8">
        <f t="shared" si="47"/>
        <v>0.2711864406779661</v>
      </c>
      <c r="S407" s="8">
        <f t="shared" si="48"/>
        <v>0.37570621468926552</v>
      </c>
      <c r="T407" s="2" t="s">
        <v>129</v>
      </c>
      <c r="U407" s="2" t="s">
        <v>141</v>
      </c>
      <c r="V407" s="2" t="s">
        <v>131</v>
      </c>
      <c r="W407" s="2" t="s">
        <v>757</v>
      </c>
    </row>
    <row r="408" spans="1:23" hidden="1" x14ac:dyDescent="0.2">
      <c r="A408" s="2" t="s">
        <v>756</v>
      </c>
      <c r="B408" s="2" t="s">
        <v>125</v>
      </c>
      <c r="C408" s="2" t="s">
        <v>142</v>
      </c>
      <c r="D408" s="2" t="s">
        <v>127</v>
      </c>
      <c r="E408" s="3">
        <v>310</v>
      </c>
      <c r="F408" s="3">
        <v>0</v>
      </c>
      <c r="G408" s="3">
        <v>236</v>
      </c>
      <c r="H408" s="3">
        <v>42</v>
      </c>
      <c r="I408" s="3">
        <v>32</v>
      </c>
      <c r="J408" s="3">
        <v>60</v>
      </c>
      <c r="K408" s="3">
        <v>76</v>
      </c>
      <c r="L408" s="3">
        <v>132</v>
      </c>
      <c r="M408" s="8">
        <f t="shared" si="42"/>
        <v>0</v>
      </c>
      <c r="N408" s="8">
        <f t="shared" si="43"/>
        <v>0.76129032258064511</v>
      </c>
      <c r="O408" s="8">
        <f t="shared" si="44"/>
        <v>0.13548387096774195</v>
      </c>
      <c r="P408" s="8">
        <f t="shared" si="45"/>
        <v>0.1032258064516129</v>
      </c>
      <c r="Q408" s="8">
        <f t="shared" si="46"/>
        <v>0.19354838709677419</v>
      </c>
      <c r="R408" s="8">
        <f t="shared" si="47"/>
        <v>0.24516129032258063</v>
      </c>
      <c r="S408" s="8">
        <f t="shared" si="48"/>
        <v>0.4258064516129032</v>
      </c>
      <c r="T408" s="2" t="s">
        <v>129</v>
      </c>
      <c r="U408" s="2" t="s">
        <v>144</v>
      </c>
      <c r="V408" s="2" t="s">
        <v>131</v>
      </c>
      <c r="W408" s="2" t="s">
        <v>757</v>
      </c>
    </row>
    <row r="409" spans="1:23" hidden="1" x14ac:dyDescent="0.2">
      <c r="A409" s="2" t="s">
        <v>756</v>
      </c>
      <c r="B409" s="2" t="s">
        <v>125</v>
      </c>
      <c r="C409" s="2" t="s">
        <v>145</v>
      </c>
      <c r="D409" s="2" t="s">
        <v>127</v>
      </c>
      <c r="E409" s="3">
        <v>349</v>
      </c>
      <c r="F409" s="3">
        <v>5</v>
      </c>
      <c r="G409" s="3">
        <v>285</v>
      </c>
      <c r="H409" s="3">
        <v>50</v>
      </c>
      <c r="I409" s="3">
        <v>9</v>
      </c>
      <c r="J409" s="3">
        <v>50</v>
      </c>
      <c r="K409" s="3">
        <v>113</v>
      </c>
      <c r="L409" s="3">
        <v>126</v>
      </c>
      <c r="M409" s="8">
        <f t="shared" si="42"/>
        <v>1.4326647564469915E-2</v>
      </c>
      <c r="N409" s="8">
        <f t="shared" si="43"/>
        <v>0.81661891117478513</v>
      </c>
      <c r="O409" s="8">
        <f t="shared" si="44"/>
        <v>0.14326647564469913</v>
      </c>
      <c r="P409" s="8">
        <f t="shared" si="45"/>
        <v>2.5787965616045846E-2</v>
      </c>
      <c r="Q409" s="8">
        <f t="shared" si="46"/>
        <v>0.14326647564469913</v>
      </c>
      <c r="R409" s="8">
        <f t="shared" si="47"/>
        <v>0.32378223495702008</v>
      </c>
      <c r="S409" s="8">
        <f t="shared" si="48"/>
        <v>0.36103151862464183</v>
      </c>
      <c r="T409" s="2" t="s">
        <v>129</v>
      </c>
      <c r="U409" s="2" t="s">
        <v>147</v>
      </c>
      <c r="V409" s="2" t="s">
        <v>131</v>
      </c>
      <c r="W409" s="2" t="s">
        <v>757</v>
      </c>
    </row>
    <row r="410" spans="1:23" hidden="1" x14ac:dyDescent="0.2">
      <c r="A410" s="2" t="s">
        <v>756</v>
      </c>
      <c r="B410" s="2" t="s">
        <v>125</v>
      </c>
      <c r="C410" s="2" t="s">
        <v>148</v>
      </c>
      <c r="D410" s="2" t="s">
        <v>127</v>
      </c>
      <c r="E410" s="3">
        <v>55</v>
      </c>
      <c r="F410" s="3">
        <v>6</v>
      </c>
      <c r="G410" s="3">
        <v>44</v>
      </c>
      <c r="H410" s="3">
        <v>2</v>
      </c>
      <c r="I410" s="3">
        <v>3</v>
      </c>
      <c r="J410" s="3">
        <v>4</v>
      </c>
      <c r="K410" s="3">
        <v>6</v>
      </c>
      <c r="L410" s="3">
        <v>26</v>
      </c>
      <c r="M410" s="8">
        <f t="shared" si="42"/>
        <v>0.10909090909090909</v>
      </c>
      <c r="N410" s="8">
        <f t="shared" si="43"/>
        <v>0.8</v>
      </c>
      <c r="O410" s="8">
        <f t="shared" si="44"/>
        <v>3.6363636363636362E-2</v>
      </c>
      <c r="P410" s="8">
        <f t="shared" si="45"/>
        <v>5.4545454545454543E-2</v>
      </c>
      <c r="Q410" s="8">
        <f t="shared" si="46"/>
        <v>7.2727272727272724E-2</v>
      </c>
      <c r="R410" s="8">
        <f t="shared" si="47"/>
        <v>0.10909090909090909</v>
      </c>
      <c r="S410" s="8">
        <f t="shared" si="48"/>
        <v>0.47272727272727272</v>
      </c>
      <c r="T410" s="2" t="s">
        <v>129</v>
      </c>
      <c r="U410" s="2" t="s">
        <v>149</v>
      </c>
      <c r="V410" s="2" t="s">
        <v>131</v>
      </c>
      <c r="W410" s="2" t="s">
        <v>757</v>
      </c>
    </row>
    <row r="411" spans="1:23" hidden="1" x14ac:dyDescent="0.2">
      <c r="A411" s="2" t="s">
        <v>756</v>
      </c>
      <c r="B411" s="2" t="s">
        <v>125</v>
      </c>
      <c r="C411" s="2" t="s">
        <v>150</v>
      </c>
      <c r="D411" s="2" t="s">
        <v>127</v>
      </c>
      <c r="E411" s="3">
        <v>40</v>
      </c>
      <c r="F411" s="3">
        <v>1</v>
      </c>
      <c r="G411" s="3">
        <v>37</v>
      </c>
      <c r="H411" s="3">
        <v>2</v>
      </c>
      <c r="I411" s="3">
        <v>0</v>
      </c>
      <c r="J411" s="3">
        <v>2</v>
      </c>
      <c r="K411" s="3">
        <v>9</v>
      </c>
      <c r="L411" s="3">
        <v>23</v>
      </c>
      <c r="M411" s="8">
        <f t="shared" si="42"/>
        <v>2.5000000000000001E-2</v>
      </c>
      <c r="N411" s="8">
        <f t="shared" si="43"/>
        <v>0.92500000000000004</v>
      </c>
      <c r="O411" s="8">
        <f t="shared" si="44"/>
        <v>0.05</v>
      </c>
      <c r="P411" s="8">
        <f t="shared" si="45"/>
        <v>0</v>
      </c>
      <c r="Q411" s="8">
        <f t="shared" si="46"/>
        <v>0.05</v>
      </c>
      <c r="R411" s="8">
        <f t="shared" si="47"/>
        <v>0.22500000000000001</v>
      </c>
      <c r="S411" s="8">
        <f t="shared" si="48"/>
        <v>0.57499999999999996</v>
      </c>
      <c r="T411" s="2" t="s">
        <v>129</v>
      </c>
      <c r="U411" s="2" t="s">
        <v>152</v>
      </c>
      <c r="V411" s="2" t="s">
        <v>131</v>
      </c>
      <c r="W411" s="2" t="s">
        <v>757</v>
      </c>
    </row>
    <row r="412" spans="1:23" hidden="1" x14ac:dyDescent="0.2">
      <c r="A412" s="2" t="s">
        <v>756</v>
      </c>
      <c r="B412" s="2" t="s">
        <v>125</v>
      </c>
      <c r="C412" s="2" t="s">
        <v>153</v>
      </c>
      <c r="D412" s="2" t="s">
        <v>127</v>
      </c>
      <c r="E412" s="3">
        <v>133</v>
      </c>
      <c r="F412" s="3">
        <v>4</v>
      </c>
      <c r="G412" s="3">
        <v>104</v>
      </c>
      <c r="H412" s="3">
        <v>20</v>
      </c>
      <c r="I412" s="3">
        <v>5</v>
      </c>
      <c r="J412" s="3">
        <v>22</v>
      </c>
      <c r="K412" s="3">
        <v>28</v>
      </c>
      <c r="L412" s="3">
        <v>62</v>
      </c>
      <c r="M412" s="8">
        <f t="shared" si="42"/>
        <v>3.007518796992481E-2</v>
      </c>
      <c r="N412" s="8">
        <f t="shared" si="43"/>
        <v>0.78195488721804507</v>
      </c>
      <c r="O412" s="8">
        <f t="shared" si="44"/>
        <v>0.15037593984962405</v>
      </c>
      <c r="P412" s="8">
        <f t="shared" si="45"/>
        <v>3.7593984962406013E-2</v>
      </c>
      <c r="Q412" s="8">
        <f t="shared" si="46"/>
        <v>0.16541353383458646</v>
      </c>
      <c r="R412" s="8">
        <f t="shared" si="47"/>
        <v>0.21052631578947367</v>
      </c>
      <c r="S412" s="8">
        <f t="shared" si="48"/>
        <v>0.46616541353383456</v>
      </c>
      <c r="T412" s="2" t="s">
        <v>129</v>
      </c>
      <c r="U412" s="2" t="s">
        <v>156</v>
      </c>
      <c r="V412" s="2" t="s">
        <v>131</v>
      </c>
      <c r="W412" s="2" t="s">
        <v>757</v>
      </c>
    </row>
    <row r="413" spans="1:23" hidden="1" x14ac:dyDescent="0.2">
      <c r="A413" s="2" t="s">
        <v>756</v>
      </c>
      <c r="B413" s="2" t="s">
        <v>125</v>
      </c>
      <c r="C413" s="2" t="s">
        <v>157</v>
      </c>
      <c r="D413" s="2" t="s">
        <v>127</v>
      </c>
      <c r="E413" s="3">
        <v>636</v>
      </c>
      <c r="F413" s="3">
        <v>19</v>
      </c>
      <c r="G413" s="3">
        <v>510</v>
      </c>
      <c r="H413" s="3">
        <v>79</v>
      </c>
      <c r="I413" s="3">
        <v>28</v>
      </c>
      <c r="J413" s="3">
        <v>83</v>
      </c>
      <c r="K413" s="3">
        <v>149</v>
      </c>
      <c r="L413" s="3">
        <v>291</v>
      </c>
      <c r="M413" s="8">
        <f t="shared" si="42"/>
        <v>2.9874213836477988E-2</v>
      </c>
      <c r="N413" s="8">
        <f t="shared" si="43"/>
        <v>0.80188679245283023</v>
      </c>
      <c r="O413" s="8">
        <f t="shared" si="44"/>
        <v>0.12421383647798742</v>
      </c>
      <c r="P413" s="8">
        <f t="shared" si="45"/>
        <v>4.40251572327044E-2</v>
      </c>
      <c r="Q413" s="8">
        <f t="shared" si="46"/>
        <v>0.13050314465408805</v>
      </c>
      <c r="R413" s="8">
        <f t="shared" si="47"/>
        <v>0.23427672955974843</v>
      </c>
      <c r="S413" s="8">
        <f t="shared" si="48"/>
        <v>0.45754716981132076</v>
      </c>
      <c r="T413" s="2" t="s">
        <v>129</v>
      </c>
      <c r="U413" s="2" t="s">
        <v>158</v>
      </c>
      <c r="V413" s="2" t="s">
        <v>131</v>
      </c>
      <c r="W413" s="2" t="s">
        <v>757</v>
      </c>
    </row>
    <row r="414" spans="1:23" hidden="1" x14ac:dyDescent="0.2">
      <c r="A414" s="2" t="s">
        <v>756</v>
      </c>
      <c r="B414" s="2" t="s">
        <v>125</v>
      </c>
      <c r="C414" s="2" t="s">
        <v>159</v>
      </c>
      <c r="D414" s="2" t="s">
        <v>127</v>
      </c>
      <c r="E414" s="3">
        <v>95</v>
      </c>
      <c r="F414" s="3">
        <v>2</v>
      </c>
      <c r="G414" s="3">
        <v>86</v>
      </c>
      <c r="H414" s="3">
        <v>6</v>
      </c>
      <c r="I414" s="3">
        <v>1</v>
      </c>
      <c r="J414" s="3">
        <v>6</v>
      </c>
      <c r="K414" s="3">
        <v>22</v>
      </c>
      <c r="L414" s="3">
        <v>46</v>
      </c>
      <c r="M414" s="8">
        <f t="shared" si="42"/>
        <v>2.1052631578947368E-2</v>
      </c>
      <c r="N414" s="8">
        <f t="shared" si="43"/>
        <v>0.90526315789473688</v>
      </c>
      <c r="O414" s="8">
        <f t="shared" si="44"/>
        <v>6.3157894736842107E-2</v>
      </c>
      <c r="P414" s="8">
        <f t="shared" si="45"/>
        <v>1.0526315789473684E-2</v>
      </c>
      <c r="Q414" s="8">
        <f t="shared" si="46"/>
        <v>6.3157894736842107E-2</v>
      </c>
      <c r="R414" s="8">
        <f t="shared" si="47"/>
        <v>0.23157894736842105</v>
      </c>
      <c r="S414" s="8">
        <f t="shared" si="48"/>
        <v>0.48421052631578948</v>
      </c>
      <c r="T414" s="2" t="s">
        <v>129</v>
      </c>
      <c r="U414" s="2" t="s">
        <v>161</v>
      </c>
      <c r="V414" s="2" t="s">
        <v>131</v>
      </c>
      <c r="W414" s="2" t="s">
        <v>757</v>
      </c>
    </row>
    <row r="415" spans="1:23" hidden="1" x14ac:dyDescent="0.2">
      <c r="A415" s="2" t="s">
        <v>756</v>
      </c>
      <c r="B415" s="2" t="s">
        <v>125</v>
      </c>
      <c r="C415" s="2" t="s">
        <v>162</v>
      </c>
      <c r="D415" s="2" t="s">
        <v>127</v>
      </c>
      <c r="E415" s="3">
        <v>26</v>
      </c>
      <c r="F415" s="3">
        <v>0</v>
      </c>
      <c r="G415" s="3">
        <v>23</v>
      </c>
      <c r="H415" s="3">
        <v>1</v>
      </c>
      <c r="I415" s="3">
        <v>2</v>
      </c>
      <c r="J415" s="3">
        <v>2</v>
      </c>
      <c r="K415" s="3">
        <v>8</v>
      </c>
      <c r="L415" s="3">
        <v>9</v>
      </c>
      <c r="M415" s="8">
        <f t="shared" si="42"/>
        <v>0</v>
      </c>
      <c r="N415" s="8">
        <f t="shared" si="43"/>
        <v>0.88461538461538458</v>
      </c>
      <c r="O415" s="8">
        <f t="shared" si="44"/>
        <v>3.8461538461538464E-2</v>
      </c>
      <c r="P415" s="8">
        <f t="shared" si="45"/>
        <v>7.6923076923076927E-2</v>
      </c>
      <c r="Q415" s="8">
        <f t="shared" si="46"/>
        <v>7.6923076923076927E-2</v>
      </c>
      <c r="R415" s="8">
        <f t="shared" si="47"/>
        <v>0.30769230769230771</v>
      </c>
      <c r="S415" s="8">
        <f t="shared" si="48"/>
        <v>0.34615384615384615</v>
      </c>
      <c r="T415" s="2" t="s">
        <v>129</v>
      </c>
      <c r="U415" s="2" t="s">
        <v>164</v>
      </c>
      <c r="V415" s="2" t="s">
        <v>131</v>
      </c>
      <c r="W415" s="2" t="s">
        <v>757</v>
      </c>
    </row>
    <row r="416" spans="1:23" hidden="1" x14ac:dyDescent="0.2">
      <c r="A416" s="2" t="s">
        <v>756</v>
      </c>
      <c r="B416" s="2" t="s">
        <v>125</v>
      </c>
      <c r="C416" s="2" t="s">
        <v>165</v>
      </c>
      <c r="D416" s="2" t="s">
        <v>127</v>
      </c>
      <c r="E416" s="3">
        <v>33</v>
      </c>
      <c r="F416" s="3">
        <v>0</v>
      </c>
      <c r="G416" s="3">
        <v>31</v>
      </c>
      <c r="H416" s="3">
        <v>2</v>
      </c>
      <c r="I416" s="3">
        <v>0</v>
      </c>
      <c r="J416" s="3">
        <v>2</v>
      </c>
      <c r="K416" s="3">
        <v>6</v>
      </c>
      <c r="L416" s="3">
        <v>18</v>
      </c>
      <c r="M416" s="8">
        <f t="shared" si="42"/>
        <v>0</v>
      </c>
      <c r="N416" s="8">
        <f t="shared" si="43"/>
        <v>0.93939393939393945</v>
      </c>
      <c r="O416" s="8">
        <f t="shared" si="44"/>
        <v>6.0606060606060608E-2</v>
      </c>
      <c r="P416" s="8">
        <f t="shared" si="45"/>
        <v>0</v>
      </c>
      <c r="Q416" s="8">
        <f t="shared" si="46"/>
        <v>6.0606060606060608E-2</v>
      </c>
      <c r="R416" s="8">
        <f t="shared" si="47"/>
        <v>0.18181818181818182</v>
      </c>
      <c r="S416" s="8">
        <f t="shared" si="48"/>
        <v>0.54545454545454541</v>
      </c>
      <c r="T416" s="2" t="s">
        <v>129</v>
      </c>
      <c r="U416" s="2" t="s">
        <v>168</v>
      </c>
      <c r="V416" s="2" t="s">
        <v>131</v>
      </c>
      <c r="W416" s="2" t="s">
        <v>757</v>
      </c>
    </row>
    <row r="417" spans="1:23" hidden="1" x14ac:dyDescent="0.2">
      <c r="A417" s="2" t="s">
        <v>756</v>
      </c>
      <c r="B417" s="2" t="s">
        <v>125</v>
      </c>
      <c r="C417" s="2" t="s">
        <v>169</v>
      </c>
      <c r="D417" s="2" t="s">
        <v>127</v>
      </c>
      <c r="E417" s="3">
        <v>23</v>
      </c>
      <c r="F417" s="3">
        <v>0</v>
      </c>
      <c r="G417" s="3">
        <v>17</v>
      </c>
      <c r="H417" s="3">
        <v>4</v>
      </c>
      <c r="I417" s="3">
        <v>2</v>
      </c>
      <c r="J417" s="3">
        <v>4</v>
      </c>
      <c r="K417" s="3">
        <v>3</v>
      </c>
      <c r="L417" s="3">
        <v>11</v>
      </c>
      <c r="M417" s="8">
        <f t="shared" si="42"/>
        <v>0</v>
      </c>
      <c r="N417" s="8">
        <f t="shared" si="43"/>
        <v>0.73913043478260865</v>
      </c>
      <c r="O417" s="8">
        <f t="shared" si="44"/>
        <v>0.17391304347826086</v>
      </c>
      <c r="P417" s="8">
        <f t="shared" si="45"/>
        <v>8.6956521739130432E-2</v>
      </c>
      <c r="Q417" s="8">
        <f t="shared" si="46"/>
        <v>0.17391304347826086</v>
      </c>
      <c r="R417" s="8">
        <f t="shared" si="47"/>
        <v>0.13043478260869565</v>
      </c>
      <c r="S417" s="8">
        <f t="shared" si="48"/>
        <v>0.47826086956521741</v>
      </c>
      <c r="T417" s="2" t="s">
        <v>129</v>
      </c>
      <c r="U417" s="2" t="s">
        <v>171</v>
      </c>
      <c r="V417" s="2" t="s">
        <v>131</v>
      </c>
      <c r="W417" s="2" t="s">
        <v>757</v>
      </c>
    </row>
    <row r="418" spans="1:23" hidden="1" x14ac:dyDescent="0.2">
      <c r="A418" s="2" t="s">
        <v>756</v>
      </c>
      <c r="B418" s="2" t="s">
        <v>125</v>
      </c>
      <c r="C418" s="2" t="s">
        <v>172</v>
      </c>
      <c r="D418" s="2" t="s">
        <v>127</v>
      </c>
      <c r="E418" s="3">
        <v>41</v>
      </c>
      <c r="F418" s="3">
        <v>0</v>
      </c>
      <c r="G418" s="3">
        <v>36</v>
      </c>
      <c r="H418" s="3">
        <v>4</v>
      </c>
      <c r="I418" s="3">
        <v>1</v>
      </c>
      <c r="J418" s="3">
        <v>4</v>
      </c>
      <c r="K418" s="3">
        <v>7</v>
      </c>
      <c r="L418" s="3">
        <v>19</v>
      </c>
      <c r="M418" s="8">
        <f t="shared" si="42"/>
        <v>0</v>
      </c>
      <c r="N418" s="8">
        <f t="shared" si="43"/>
        <v>0.87804878048780488</v>
      </c>
      <c r="O418" s="8">
        <f t="shared" si="44"/>
        <v>9.7560975609756101E-2</v>
      </c>
      <c r="P418" s="8">
        <f t="shared" si="45"/>
        <v>2.4390243902439025E-2</v>
      </c>
      <c r="Q418" s="8">
        <f t="shared" si="46"/>
        <v>9.7560975609756101E-2</v>
      </c>
      <c r="R418" s="8">
        <f t="shared" si="47"/>
        <v>0.17073170731707318</v>
      </c>
      <c r="S418" s="8">
        <f t="shared" si="48"/>
        <v>0.46341463414634149</v>
      </c>
      <c r="T418" s="2" t="s">
        <v>129</v>
      </c>
      <c r="U418" s="2" t="s">
        <v>175</v>
      </c>
      <c r="V418" s="2" t="s">
        <v>131</v>
      </c>
      <c r="W418" s="2" t="s">
        <v>757</v>
      </c>
    </row>
    <row r="419" spans="1:23" hidden="1" x14ac:dyDescent="0.2">
      <c r="A419" s="2" t="s">
        <v>756</v>
      </c>
      <c r="B419" s="2" t="s">
        <v>125</v>
      </c>
      <c r="C419" s="2" t="s">
        <v>176</v>
      </c>
      <c r="D419" s="2" t="s">
        <v>127</v>
      </c>
      <c r="E419" s="3">
        <v>57</v>
      </c>
      <c r="F419" s="3">
        <v>2</v>
      </c>
      <c r="G419" s="3">
        <v>46</v>
      </c>
      <c r="H419" s="3">
        <v>8</v>
      </c>
      <c r="I419" s="3">
        <v>1</v>
      </c>
      <c r="J419" s="3">
        <v>7</v>
      </c>
      <c r="K419" s="3">
        <v>13</v>
      </c>
      <c r="L419" s="3">
        <v>28</v>
      </c>
      <c r="M419" s="8">
        <f t="shared" si="42"/>
        <v>3.5087719298245612E-2</v>
      </c>
      <c r="N419" s="8">
        <f t="shared" si="43"/>
        <v>0.80701754385964908</v>
      </c>
      <c r="O419" s="8">
        <f t="shared" si="44"/>
        <v>0.14035087719298245</v>
      </c>
      <c r="P419" s="8">
        <f t="shared" si="45"/>
        <v>1.7543859649122806E-2</v>
      </c>
      <c r="Q419" s="8">
        <f t="shared" si="46"/>
        <v>0.12280701754385964</v>
      </c>
      <c r="R419" s="8">
        <f t="shared" si="47"/>
        <v>0.22807017543859648</v>
      </c>
      <c r="S419" s="8">
        <f t="shared" si="48"/>
        <v>0.49122807017543857</v>
      </c>
      <c r="T419" s="2" t="s">
        <v>129</v>
      </c>
      <c r="U419" s="2" t="s">
        <v>178</v>
      </c>
      <c r="V419" s="2" t="s">
        <v>131</v>
      </c>
      <c r="W419" s="2" t="s">
        <v>757</v>
      </c>
    </row>
    <row r="420" spans="1:23" hidden="1" x14ac:dyDescent="0.2">
      <c r="A420" s="2" t="s">
        <v>756</v>
      </c>
      <c r="B420" s="2" t="s">
        <v>125</v>
      </c>
      <c r="C420" s="2" t="s">
        <v>179</v>
      </c>
      <c r="D420" s="2" t="s">
        <v>127</v>
      </c>
      <c r="E420" s="3">
        <v>54</v>
      </c>
      <c r="F420" s="3">
        <v>3</v>
      </c>
      <c r="G420" s="3">
        <v>43</v>
      </c>
      <c r="H420" s="3">
        <v>2</v>
      </c>
      <c r="I420" s="3">
        <v>6</v>
      </c>
      <c r="J420" s="3">
        <v>6</v>
      </c>
      <c r="K420" s="3">
        <v>2</v>
      </c>
      <c r="L420" s="3">
        <v>35</v>
      </c>
      <c r="M420" s="8">
        <f t="shared" si="42"/>
        <v>5.5555555555555552E-2</v>
      </c>
      <c r="N420" s="8">
        <f t="shared" si="43"/>
        <v>0.79629629629629628</v>
      </c>
      <c r="O420" s="8">
        <f t="shared" si="44"/>
        <v>3.7037037037037035E-2</v>
      </c>
      <c r="P420" s="8">
        <f t="shared" si="45"/>
        <v>0.1111111111111111</v>
      </c>
      <c r="Q420" s="8">
        <f t="shared" si="46"/>
        <v>0.1111111111111111</v>
      </c>
      <c r="R420" s="8">
        <f t="shared" si="47"/>
        <v>3.7037037037037035E-2</v>
      </c>
      <c r="S420" s="8">
        <f t="shared" si="48"/>
        <v>0.64814814814814814</v>
      </c>
      <c r="T420" s="2" t="s">
        <v>129</v>
      </c>
      <c r="U420" s="2" t="s">
        <v>181</v>
      </c>
      <c r="V420" s="2" t="s">
        <v>131</v>
      </c>
      <c r="W420" s="2" t="s">
        <v>757</v>
      </c>
    </row>
    <row r="421" spans="1:23" hidden="1" x14ac:dyDescent="0.2">
      <c r="A421" s="2" t="s">
        <v>756</v>
      </c>
      <c r="B421" s="2" t="s">
        <v>125</v>
      </c>
      <c r="C421" s="2" t="s">
        <v>182</v>
      </c>
      <c r="D421" s="2" t="s">
        <v>127</v>
      </c>
      <c r="E421" s="3">
        <v>39</v>
      </c>
      <c r="F421" s="3">
        <v>0</v>
      </c>
      <c r="G421" s="3">
        <v>31</v>
      </c>
      <c r="H421" s="3">
        <v>0</v>
      </c>
      <c r="I421" s="3">
        <v>8</v>
      </c>
      <c r="J421" s="3">
        <v>7</v>
      </c>
      <c r="K421" s="3">
        <v>8</v>
      </c>
      <c r="L421" s="3">
        <v>19</v>
      </c>
      <c r="M421" s="8">
        <f t="shared" si="42"/>
        <v>0</v>
      </c>
      <c r="N421" s="8">
        <f t="shared" si="43"/>
        <v>0.79487179487179482</v>
      </c>
      <c r="O421" s="8">
        <f t="shared" si="44"/>
        <v>0</v>
      </c>
      <c r="P421" s="8">
        <f t="shared" si="45"/>
        <v>0.20512820512820512</v>
      </c>
      <c r="Q421" s="8">
        <f t="shared" si="46"/>
        <v>0.17948717948717949</v>
      </c>
      <c r="R421" s="8">
        <f t="shared" si="47"/>
        <v>0.20512820512820512</v>
      </c>
      <c r="S421" s="8">
        <f t="shared" si="48"/>
        <v>0.48717948717948717</v>
      </c>
      <c r="T421" s="2" t="s">
        <v>129</v>
      </c>
      <c r="U421" s="2" t="s">
        <v>183</v>
      </c>
      <c r="V421" s="2" t="s">
        <v>131</v>
      </c>
      <c r="W421" s="2" t="s">
        <v>757</v>
      </c>
    </row>
    <row r="422" spans="1:23" hidden="1" x14ac:dyDescent="0.2">
      <c r="A422" s="2" t="s">
        <v>756</v>
      </c>
      <c r="B422" s="2" t="s">
        <v>125</v>
      </c>
      <c r="C422" s="2" t="s">
        <v>184</v>
      </c>
      <c r="D422" s="2" t="s">
        <v>127</v>
      </c>
      <c r="E422" s="3">
        <v>5</v>
      </c>
      <c r="F422" s="3">
        <v>0</v>
      </c>
      <c r="G422" s="3">
        <v>4</v>
      </c>
      <c r="H422" s="3">
        <v>1</v>
      </c>
      <c r="I422" s="3">
        <v>0</v>
      </c>
      <c r="J422" s="3">
        <v>0</v>
      </c>
      <c r="K422" s="3">
        <v>0</v>
      </c>
      <c r="L422" s="3">
        <v>4</v>
      </c>
      <c r="M422" s="8">
        <f t="shared" si="42"/>
        <v>0</v>
      </c>
      <c r="N422" s="8">
        <f t="shared" si="43"/>
        <v>0.8</v>
      </c>
      <c r="O422" s="8">
        <f t="shared" si="44"/>
        <v>0.2</v>
      </c>
      <c r="P422" s="8">
        <f t="shared" si="45"/>
        <v>0</v>
      </c>
      <c r="Q422" s="8">
        <f t="shared" si="46"/>
        <v>0</v>
      </c>
      <c r="R422" s="8">
        <f t="shared" si="47"/>
        <v>0</v>
      </c>
      <c r="S422" s="8">
        <f t="shared" si="48"/>
        <v>0.8</v>
      </c>
      <c r="T422" s="2" t="s">
        <v>129</v>
      </c>
      <c r="U422" s="2" t="s">
        <v>185</v>
      </c>
      <c r="V422" s="2" t="s">
        <v>131</v>
      </c>
      <c r="W422" s="2" t="s">
        <v>757</v>
      </c>
    </row>
    <row r="423" spans="1:23" hidden="1" x14ac:dyDescent="0.2">
      <c r="A423" s="2" t="s">
        <v>756</v>
      </c>
      <c r="B423" s="2" t="s">
        <v>125</v>
      </c>
      <c r="C423" s="2" t="s">
        <v>186</v>
      </c>
      <c r="D423" s="2" t="s">
        <v>127</v>
      </c>
      <c r="E423" s="3">
        <v>7</v>
      </c>
      <c r="F423" s="3">
        <v>0</v>
      </c>
      <c r="G423" s="3">
        <v>4</v>
      </c>
      <c r="H423" s="3">
        <v>3</v>
      </c>
      <c r="I423" s="3">
        <v>0</v>
      </c>
      <c r="J423" s="3">
        <v>3</v>
      </c>
      <c r="K423" s="3">
        <v>1</v>
      </c>
      <c r="L423" s="3">
        <v>3</v>
      </c>
      <c r="M423" s="8">
        <f t="shared" si="42"/>
        <v>0</v>
      </c>
      <c r="N423" s="8">
        <f t="shared" si="43"/>
        <v>0.5714285714285714</v>
      </c>
      <c r="O423" s="8">
        <f t="shared" si="44"/>
        <v>0.42857142857142855</v>
      </c>
      <c r="P423" s="8">
        <f t="shared" si="45"/>
        <v>0</v>
      </c>
      <c r="Q423" s="8">
        <f t="shared" si="46"/>
        <v>0.42857142857142855</v>
      </c>
      <c r="R423" s="8">
        <f t="shared" si="47"/>
        <v>0.14285714285714285</v>
      </c>
      <c r="S423" s="8">
        <f t="shared" si="48"/>
        <v>0.42857142857142855</v>
      </c>
      <c r="T423" s="2" t="s">
        <v>129</v>
      </c>
      <c r="U423" s="2" t="s">
        <v>189</v>
      </c>
      <c r="V423" s="2" t="s">
        <v>131</v>
      </c>
      <c r="W423" s="2" t="s">
        <v>757</v>
      </c>
    </row>
    <row r="424" spans="1:23" hidden="1" x14ac:dyDescent="0.2">
      <c r="A424" s="2" t="s">
        <v>756</v>
      </c>
      <c r="B424" s="2" t="s">
        <v>196</v>
      </c>
      <c r="C424" s="2" t="s">
        <v>197</v>
      </c>
      <c r="D424" s="2" t="s">
        <v>198</v>
      </c>
      <c r="E424" s="3">
        <v>650</v>
      </c>
      <c r="F424" s="3">
        <v>10</v>
      </c>
      <c r="G424" s="3">
        <v>528</v>
      </c>
      <c r="H424" s="3">
        <v>90</v>
      </c>
      <c r="I424" s="3">
        <v>22</v>
      </c>
      <c r="J424" s="3">
        <v>90</v>
      </c>
      <c r="K424" s="3">
        <v>180</v>
      </c>
      <c r="L424" s="3">
        <v>271</v>
      </c>
      <c r="M424" s="8">
        <f t="shared" si="42"/>
        <v>1.5384615384615385E-2</v>
      </c>
      <c r="N424" s="8">
        <f t="shared" si="43"/>
        <v>0.81230769230769229</v>
      </c>
      <c r="O424" s="8">
        <f t="shared" si="44"/>
        <v>0.13846153846153847</v>
      </c>
      <c r="P424" s="8">
        <f t="shared" si="45"/>
        <v>3.3846153846153845E-2</v>
      </c>
      <c r="Q424" s="8">
        <f t="shared" si="46"/>
        <v>0.13846153846153847</v>
      </c>
      <c r="R424" s="8">
        <f t="shared" si="47"/>
        <v>0.27692307692307694</v>
      </c>
      <c r="S424" s="8">
        <f t="shared" si="48"/>
        <v>0.4169230769230769</v>
      </c>
      <c r="T424" s="2" t="s">
        <v>201</v>
      </c>
      <c r="U424" s="2" t="s">
        <v>202</v>
      </c>
      <c r="V424" s="2" t="s">
        <v>203</v>
      </c>
      <c r="W424" s="2" t="s">
        <v>757</v>
      </c>
    </row>
    <row r="425" spans="1:23" hidden="1" x14ac:dyDescent="0.2">
      <c r="A425" s="2" t="s">
        <v>756</v>
      </c>
      <c r="B425" s="2" t="s">
        <v>196</v>
      </c>
      <c r="C425" s="2" t="s">
        <v>204</v>
      </c>
      <c r="D425" s="2" t="s">
        <v>198</v>
      </c>
      <c r="E425" s="3">
        <v>511</v>
      </c>
      <c r="F425" s="3">
        <v>1</v>
      </c>
      <c r="G425" s="3">
        <v>314</v>
      </c>
      <c r="H425" s="3">
        <v>35</v>
      </c>
      <c r="I425" s="3">
        <v>161</v>
      </c>
      <c r="J425" s="3">
        <v>175</v>
      </c>
      <c r="K425" s="3">
        <v>59</v>
      </c>
      <c r="L425" s="3">
        <v>236</v>
      </c>
      <c r="M425" s="8">
        <f t="shared" si="42"/>
        <v>1.9569471624266144E-3</v>
      </c>
      <c r="N425" s="8">
        <f t="shared" si="43"/>
        <v>0.61448140900195691</v>
      </c>
      <c r="O425" s="8">
        <f t="shared" si="44"/>
        <v>6.8493150684931503E-2</v>
      </c>
      <c r="P425" s="8">
        <f t="shared" si="45"/>
        <v>0.31506849315068491</v>
      </c>
      <c r="Q425" s="8">
        <f t="shared" si="46"/>
        <v>0.34246575342465752</v>
      </c>
      <c r="R425" s="8">
        <f t="shared" si="47"/>
        <v>0.11545988258317025</v>
      </c>
      <c r="S425" s="8">
        <f t="shared" si="48"/>
        <v>0.46183953033268099</v>
      </c>
      <c r="T425" s="2" t="s">
        <v>201</v>
      </c>
      <c r="U425" s="2" t="s">
        <v>207</v>
      </c>
      <c r="V425" s="2" t="s">
        <v>203</v>
      </c>
      <c r="W425" s="2" t="s">
        <v>757</v>
      </c>
    </row>
    <row r="426" spans="1:23" hidden="1" x14ac:dyDescent="0.2">
      <c r="A426" s="2" t="s">
        <v>756</v>
      </c>
      <c r="B426" s="2" t="s">
        <v>196</v>
      </c>
      <c r="C426" s="2" t="s">
        <v>208</v>
      </c>
      <c r="D426" s="2" t="s">
        <v>198</v>
      </c>
      <c r="E426" s="3">
        <v>336</v>
      </c>
      <c r="F426" s="3">
        <v>3</v>
      </c>
      <c r="G426" s="3">
        <v>295</v>
      </c>
      <c r="H426" s="3">
        <v>32</v>
      </c>
      <c r="I426" s="3">
        <v>6</v>
      </c>
      <c r="J426" s="3">
        <v>31</v>
      </c>
      <c r="K426" s="3">
        <v>129</v>
      </c>
      <c r="L426" s="3">
        <v>115</v>
      </c>
      <c r="M426" s="8">
        <f t="shared" si="42"/>
        <v>8.9285714285714281E-3</v>
      </c>
      <c r="N426" s="8">
        <f t="shared" si="43"/>
        <v>0.87797619047619047</v>
      </c>
      <c r="O426" s="8">
        <f t="shared" si="44"/>
        <v>9.5238095238095233E-2</v>
      </c>
      <c r="P426" s="8">
        <f t="shared" si="45"/>
        <v>1.7857142857142856E-2</v>
      </c>
      <c r="Q426" s="8">
        <f t="shared" si="46"/>
        <v>9.2261904761904767E-2</v>
      </c>
      <c r="R426" s="8">
        <f t="shared" si="47"/>
        <v>0.38392857142857145</v>
      </c>
      <c r="S426" s="8">
        <f t="shared" si="48"/>
        <v>0.34226190476190477</v>
      </c>
      <c r="T426" s="2" t="s">
        <v>201</v>
      </c>
      <c r="U426" s="2" t="s">
        <v>210</v>
      </c>
      <c r="V426" s="2" t="s">
        <v>203</v>
      </c>
      <c r="W426" s="2" t="s">
        <v>757</v>
      </c>
    </row>
    <row r="427" spans="1:23" hidden="1" x14ac:dyDescent="0.2">
      <c r="A427" s="2" t="s">
        <v>756</v>
      </c>
      <c r="B427" s="2" t="s">
        <v>196</v>
      </c>
      <c r="C427" s="2" t="s">
        <v>211</v>
      </c>
      <c r="D427" s="2" t="s">
        <v>198</v>
      </c>
      <c r="E427" s="3">
        <v>693</v>
      </c>
      <c r="F427" s="3">
        <v>11</v>
      </c>
      <c r="G427" s="3">
        <v>542</v>
      </c>
      <c r="H427" s="3">
        <v>79</v>
      </c>
      <c r="I427" s="3">
        <v>61</v>
      </c>
      <c r="J427" s="3">
        <v>124</v>
      </c>
      <c r="K427" s="3">
        <v>215</v>
      </c>
      <c r="L427" s="3">
        <v>238</v>
      </c>
      <c r="M427" s="8">
        <f t="shared" si="42"/>
        <v>1.5873015873015872E-2</v>
      </c>
      <c r="N427" s="8">
        <f t="shared" si="43"/>
        <v>0.78210678210678208</v>
      </c>
      <c r="O427" s="8">
        <f t="shared" si="44"/>
        <v>0.113997113997114</v>
      </c>
      <c r="P427" s="8">
        <f t="shared" si="45"/>
        <v>8.8023088023088017E-2</v>
      </c>
      <c r="Q427" s="8">
        <f t="shared" si="46"/>
        <v>0.17893217893217894</v>
      </c>
      <c r="R427" s="8">
        <f t="shared" si="47"/>
        <v>0.31024531024531027</v>
      </c>
      <c r="S427" s="8">
        <f t="shared" si="48"/>
        <v>0.34343434343434343</v>
      </c>
      <c r="T427" s="2" t="s">
        <v>201</v>
      </c>
      <c r="U427" s="2" t="s">
        <v>213</v>
      </c>
      <c r="V427" s="2" t="s">
        <v>203</v>
      </c>
      <c r="W427" s="2" t="s">
        <v>757</v>
      </c>
    </row>
    <row r="428" spans="1:23" hidden="1" x14ac:dyDescent="0.2">
      <c r="A428" s="2" t="s">
        <v>756</v>
      </c>
      <c r="B428" s="2" t="s">
        <v>196</v>
      </c>
      <c r="C428" s="2" t="s">
        <v>214</v>
      </c>
      <c r="D428" s="2" t="s">
        <v>198</v>
      </c>
      <c r="E428" s="3">
        <v>709</v>
      </c>
      <c r="F428" s="3">
        <v>14</v>
      </c>
      <c r="G428" s="3">
        <v>569</v>
      </c>
      <c r="H428" s="3">
        <v>90</v>
      </c>
      <c r="I428" s="3">
        <v>36</v>
      </c>
      <c r="J428" s="3">
        <v>107</v>
      </c>
      <c r="K428" s="3">
        <v>184</v>
      </c>
      <c r="L428" s="3">
        <v>271</v>
      </c>
      <c r="M428" s="8">
        <f t="shared" si="42"/>
        <v>1.9746121297602257E-2</v>
      </c>
      <c r="N428" s="8">
        <f t="shared" si="43"/>
        <v>0.80253878702397741</v>
      </c>
      <c r="O428" s="8">
        <f t="shared" si="44"/>
        <v>0.12693935119887165</v>
      </c>
      <c r="P428" s="8">
        <f t="shared" si="45"/>
        <v>5.0775740479548657E-2</v>
      </c>
      <c r="Q428" s="8">
        <f t="shared" si="46"/>
        <v>0.15091678420310295</v>
      </c>
      <c r="R428" s="8">
        <f t="shared" si="47"/>
        <v>0.25952045133991536</v>
      </c>
      <c r="S428" s="8">
        <f t="shared" si="48"/>
        <v>0.38222849083215799</v>
      </c>
      <c r="T428" s="2" t="s">
        <v>201</v>
      </c>
      <c r="U428" s="2" t="s">
        <v>215</v>
      </c>
      <c r="V428" s="2" t="s">
        <v>203</v>
      </c>
      <c r="W428" s="2" t="s">
        <v>757</v>
      </c>
    </row>
    <row r="429" spans="1:23" hidden="1" x14ac:dyDescent="0.2">
      <c r="A429" s="2" t="s">
        <v>756</v>
      </c>
      <c r="B429" s="2" t="s">
        <v>196</v>
      </c>
      <c r="C429" s="2" t="s">
        <v>216</v>
      </c>
      <c r="D429" s="2" t="s">
        <v>198</v>
      </c>
      <c r="E429" s="3">
        <v>112</v>
      </c>
      <c r="F429" s="3">
        <v>2</v>
      </c>
      <c r="G429" s="3">
        <v>97</v>
      </c>
      <c r="H429" s="3">
        <v>8</v>
      </c>
      <c r="I429" s="3">
        <v>5</v>
      </c>
      <c r="J429" s="3">
        <v>13</v>
      </c>
      <c r="K429" s="3">
        <v>15</v>
      </c>
      <c r="L429" s="3">
        <v>67</v>
      </c>
      <c r="M429" s="8">
        <f t="shared" si="42"/>
        <v>1.7857142857142856E-2</v>
      </c>
      <c r="N429" s="8">
        <f t="shared" si="43"/>
        <v>0.8660714285714286</v>
      </c>
      <c r="O429" s="8">
        <f t="shared" si="44"/>
        <v>7.1428571428571425E-2</v>
      </c>
      <c r="P429" s="8">
        <f t="shared" si="45"/>
        <v>4.4642857142857144E-2</v>
      </c>
      <c r="Q429" s="8">
        <f t="shared" si="46"/>
        <v>0.11607142857142858</v>
      </c>
      <c r="R429" s="8">
        <f t="shared" si="47"/>
        <v>0.13392857142857142</v>
      </c>
      <c r="S429" s="8">
        <f t="shared" si="48"/>
        <v>0.5982142857142857</v>
      </c>
      <c r="T429" s="2" t="s">
        <v>201</v>
      </c>
      <c r="U429" s="2" t="s">
        <v>218</v>
      </c>
      <c r="V429" s="2" t="s">
        <v>203</v>
      </c>
      <c r="W429" s="2" t="s">
        <v>757</v>
      </c>
    </row>
    <row r="430" spans="1:23" hidden="1" x14ac:dyDescent="0.2">
      <c r="A430" s="2" t="s">
        <v>756</v>
      </c>
      <c r="B430" s="2" t="s">
        <v>196</v>
      </c>
      <c r="C430" s="2" t="s">
        <v>761</v>
      </c>
      <c r="D430" s="2" t="s">
        <v>198</v>
      </c>
      <c r="E430" s="3">
        <v>3</v>
      </c>
      <c r="F430" s="3">
        <v>1</v>
      </c>
      <c r="G430" s="3">
        <v>2</v>
      </c>
      <c r="H430" s="3">
        <v>0</v>
      </c>
      <c r="I430" s="3">
        <v>0</v>
      </c>
      <c r="J430" s="3">
        <v>0</v>
      </c>
      <c r="K430" s="3">
        <v>0</v>
      </c>
      <c r="L430" s="3">
        <v>1</v>
      </c>
      <c r="M430" s="8">
        <f t="shared" si="42"/>
        <v>0.33333333333333331</v>
      </c>
      <c r="N430" s="8">
        <f t="shared" si="43"/>
        <v>0.66666666666666663</v>
      </c>
      <c r="O430" s="8">
        <f t="shared" si="44"/>
        <v>0</v>
      </c>
      <c r="P430" s="8">
        <f t="shared" si="45"/>
        <v>0</v>
      </c>
      <c r="Q430" s="8">
        <f t="shared" si="46"/>
        <v>0</v>
      </c>
      <c r="R430" s="8">
        <f t="shared" si="47"/>
        <v>0</v>
      </c>
      <c r="S430" s="8">
        <f t="shared" si="48"/>
        <v>0.33333333333333331</v>
      </c>
      <c r="T430" s="2" t="s">
        <v>201</v>
      </c>
      <c r="U430" s="2" t="s">
        <v>762</v>
      </c>
      <c r="V430" s="2" t="s">
        <v>203</v>
      </c>
      <c r="W430" s="2" t="s">
        <v>757</v>
      </c>
    </row>
    <row r="431" spans="1:23" hidden="1" x14ac:dyDescent="0.2">
      <c r="A431" s="2" t="s">
        <v>756</v>
      </c>
      <c r="B431" s="2" t="s">
        <v>196</v>
      </c>
      <c r="C431" s="2" t="s">
        <v>219</v>
      </c>
      <c r="D431" s="2" t="s">
        <v>198</v>
      </c>
      <c r="E431" s="3">
        <v>43</v>
      </c>
      <c r="F431" s="3">
        <v>1</v>
      </c>
      <c r="G431" s="3">
        <v>36</v>
      </c>
      <c r="H431" s="3">
        <v>5</v>
      </c>
      <c r="I431" s="3">
        <v>1</v>
      </c>
      <c r="J431" s="3">
        <v>5</v>
      </c>
      <c r="K431" s="3">
        <v>12</v>
      </c>
      <c r="L431" s="3">
        <v>19</v>
      </c>
      <c r="M431" s="8">
        <f t="shared" si="42"/>
        <v>2.3255813953488372E-2</v>
      </c>
      <c r="N431" s="8">
        <f t="shared" si="43"/>
        <v>0.83720930232558144</v>
      </c>
      <c r="O431" s="8">
        <f t="shared" si="44"/>
        <v>0.11627906976744186</v>
      </c>
      <c r="P431" s="8">
        <f t="shared" si="45"/>
        <v>2.3255813953488372E-2</v>
      </c>
      <c r="Q431" s="8">
        <f t="shared" si="46"/>
        <v>0.11627906976744186</v>
      </c>
      <c r="R431" s="8">
        <f t="shared" si="47"/>
        <v>0.27906976744186046</v>
      </c>
      <c r="S431" s="8">
        <f t="shared" si="48"/>
        <v>0.44186046511627908</v>
      </c>
      <c r="T431" s="2" t="s">
        <v>201</v>
      </c>
      <c r="U431" s="2" t="s">
        <v>222</v>
      </c>
      <c r="V431" s="2" t="s">
        <v>203</v>
      </c>
      <c r="W431" s="2" t="s">
        <v>757</v>
      </c>
    </row>
    <row r="432" spans="1:23" hidden="1" x14ac:dyDescent="0.2">
      <c r="A432" s="2" t="s">
        <v>756</v>
      </c>
      <c r="B432" s="2" t="s">
        <v>196</v>
      </c>
      <c r="C432" s="2" t="s">
        <v>223</v>
      </c>
      <c r="D432" s="2" t="s">
        <v>198</v>
      </c>
      <c r="E432" s="3">
        <v>94</v>
      </c>
      <c r="F432" s="3">
        <v>1</v>
      </c>
      <c r="G432" s="3">
        <v>84</v>
      </c>
      <c r="H432" s="3">
        <v>2</v>
      </c>
      <c r="I432" s="3">
        <v>7</v>
      </c>
      <c r="J432" s="3">
        <v>7</v>
      </c>
      <c r="K432" s="3">
        <v>22</v>
      </c>
      <c r="L432" s="3">
        <v>50</v>
      </c>
      <c r="M432" s="8">
        <f t="shared" si="42"/>
        <v>1.0638297872340425E-2</v>
      </c>
      <c r="N432" s="8">
        <f t="shared" si="43"/>
        <v>0.8936170212765957</v>
      </c>
      <c r="O432" s="8">
        <f t="shared" si="44"/>
        <v>2.1276595744680851E-2</v>
      </c>
      <c r="P432" s="8">
        <f t="shared" si="45"/>
        <v>7.4468085106382975E-2</v>
      </c>
      <c r="Q432" s="8">
        <f t="shared" si="46"/>
        <v>7.4468085106382975E-2</v>
      </c>
      <c r="R432" s="8">
        <f t="shared" si="47"/>
        <v>0.23404255319148937</v>
      </c>
      <c r="S432" s="8">
        <f t="shared" si="48"/>
        <v>0.53191489361702127</v>
      </c>
      <c r="T432" s="2" t="s">
        <v>201</v>
      </c>
      <c r="U432" s="2" t="s">
        <v>224</v>
      </c>
      <c r="V432" s="2" t="s">
        <v>203</v>
      </c>
      <c r="W432" s="2" t="s">
        <v>757</v>
      </c>
    </row>
    <row r="433" spans="1:23" hidden="1" x14ac:dyDescent="0.2">
      <c r="A433" s="2" t="s">
        <v>756</v>
      </c>
      <c r="B433" s="2" t="s">
        <v>196</v>
      </c>
      <c r="C433" s="2" t="s">
        <v>225</v>
      </c>
      <c r="D433" s="2" t="s">
        <v>198</v>
      </c>
      <c r="E433" s="3">
        <v>57</v>
      </c>
      <c r="F433" s="3">
        <v>2</v>
      </c>
      <c r="G433" s="3">
        <v>52</v>
      </c>
      <c r="H433" s="3">
        <v>1</v>
      </c>
      <c r="I433" s="3">
        <v>2</v>
      </c>
      <c r="J433" s="3">
        <v>3</v>
      </c>
      <c r="K433" s="3">
        <v>9</v>
      </c>
      <c r="L433" s="3">
        <v>33</v>
      </c>
      <c r="M433" s="8">
        <f t="shared" si="42"/>
        <v>3.5087719298245612E-2</v>
      </c>
      <c r="N433" s="8">
        <f t="shared" si="43"/>
        <v>0.91228070175438591</v>
      </c>
      <c r="O433" s="8">
        <f t="shared" si="44"/>
        <v>1.7543859649122806E-2</v>
      </c>
      <c r="P433" s="8">
        <f t="shared" si="45"/>
        <v>3.5087719298245612E-2</v>
      </c>
      <c r="Q433" s="8">
        <f t="shared" si="46"/>
        <v>5.2631578947368418E-2</v>
      </c>
      <c r="R433" s="8">
        <f t="shared" si="47"/>
        <v>0.15789473684210525</v>
      </c>
      <c r="S433" s="8">
        <f t="shared" si="48"/>
        <v>0.57894736842105265</v>
      </c>
      <c r="T433" s="2" t="s">
        <v>201</v>
      </c>
      <c r="U433" s="2" t="s">
        <v>227</v>
      </c>
      <c r="V433" s="2" t="s">
        <v>203</v>
      </c>
      <c r="W433" s="2" t="s">
        <v>757</v>
      </c>
    </row>
    <row r="434" spans="1:23" hidden="1" x14ac:dyDescent="0.2">
      <c r="A434" s="2" t="s">
        <v>756</v>
      </c>
      <c r="B434" s="2" t="s">
        <v>196</v>
      </c>
      <c r="C434" s="2" t="s">
        <v>228</v>
      </c>
      <c r="D434" s="2" t="s">
        <v>198</v>
      </c>
      <c r="E434" s="3">
        <v>236</v>
      </c>
      <c r="F434" s="3">
        <v>2</v>
      </c>
      <c r="G434" s="3">
        <v>190</v>
      </c>
      <c r="H434" s="3">
        <v>14</v>
      </c>
      <c r="I434" s="3">
        <v>30</v>
      </c>
      <c r="J434" s="3">
        <v>38</v>
      </c>
      <c r="K434" s="3">
        <v>24</v>
      </c>
      <c r="L434" s="3">
        <v>147</v>
      </c>
      <c r="M434" s="8">
        <f t="shared" si="42"/>
        <v>8.4745762711864406E-3</v>
      </c>
      <c r="N434" s="8">
        <f t="shared" si="43"/>
        <v>0.80508474576271183</v>
      </c>
      <c r="O434" s="8">
        <f t="shared" si="44"/>
        <v>5.9322033898305086E-2</v>
      </c>
      <c r="P434" s="8">
        <f t="shared" si="45"/>
        <v>0.1271186440677966</v>
      </c>
      <c r="Q434" s="8">
        <f t="shared" si="46"/>
        <v>0.16101694915254236</v>
      </c>
      <c r="R434" s="8">
        <f t="shared" si="47"/>
        <v>0.10169491525423729</v>
      </c>
      <c r="S434" s="8">
        <f t="shared" si="48"/>
        <v>0.6228813559322034</v>
      </c>
      <c r="T434" s="2" t="s">
        <v>201</v>
      </c>
      <c r="U434" s="2" t="s">
        <v>232</v>
      </c>
      <c r="V434" s="2" t="s">
        <v>203</v>
      </c>
      <c r="W434" s="2" t="s">
        <v>757</v>
      </c>
    </row>
    <row r="435" spans="1:23" hidden="1" x14ac:dyDescent="0.2">
      <c r="A435" s="2" t="s">
        <v>756</v>
      </c>
      <c r="B435" s="2" t="s">
        <v>196</v>
      </c>
      <c r="C435" s="2" t="s">
        <v>233</v>
      </c>
      <c r="D435" s="2" t="s">
        <v>198</v>
      </c>
      <c r="E435" s="3">
        <v>19</v>
      </c>
      <c r="F435" s="3">
        <v>0</v>
      </c>
      <c r="G435" s="3">
        <v>13</v>
      </c>
      <c r="H435" s="3">
        <v>1</v>
      </c>
      <c r="I435" s="3">
        <v>5</v>
      </c>
      <c r="J435" s="3">
        <v>3</v>
      </c>
      <c r="K435" s="3">
        <v>5</v>
      </c>
      <c r="L435" s="3">
        <v>8</v>
      </c>
      <c r="M435" s="8">
        <f t="shared" si="42"/>
        <v>0</v>
      </c>
      <c r="N435" s="8">
        <f t="shared" si="43"/>
        <v>0.68421052631578949</v>
      </c>
      <c r="O435" s="8">
        <f t="shared" si="44"/>
        <v>5.2631578947368418E-2</v>
      </c>
      <c r="P435" s="8">
        <f t="shared" si="45"/>
        <v>0.26315789473684209</v>
      </c>
      <c r="Q435" s="8">
        <f t="shared" si="46"/>
        <v>0.15789473684210525</v>
      </c>
      <c r="R435" s="8">
        <f t="shared" si="47"/>
        <v>0.26315789473684209</v>
      </c>
      <c r="S435" s="8">
        <f t="shared" si="48"/>
        <v>0.42105263157894735</v>
      </c>
      <c r="T435" s="2" t="s">
        <v>201</v>
      </c>
      <c r="U435" s="2" t="s">
        <v>234</v>
      </c>
      <c r="V435" s="2" t="s">
        <v>203</v>
      </c>
      <c r="W435" s="2" t="s">
        <v>757</v>
      </c>
    </row>
    <row r="436" spans="1:23" hidden="1" x14ac:dyDescent="0.2">
      <c r="A436" s="2" t="s">
        <v>756</v>
      </c>
      <c r="B436" s="2" t="s">
        <v>239</v>
      </c>
      <c r="C436" s="2" t="s">
        <v>240</v>
      </c>
      <c r="D436" s="2" t="s">
        <v>241</v>
      </c>
      <c r="E436" s="3">
        <v>51</v>
      </c>
      <c r="F436" s="3">
        <v>0</v>
      </c>
      <c r="G436" s="3">
        <v>34</v>
      </c>
      <c r="H436" s="3">
        <v>15</v>
      </c>
      <c r="I436" s="3">
        <v>2</v>
      </c>
      <c r="J436" s="3">
        <v>12</v>
      </c>
      <c r="K436" s="3">
        <v>20</v>
      </c>
      <c r="L436" s="3">
        <v>12</v>
      </c>
      <c r="M436" s="8">
        <f t="shared" si="42"/>
        <v>0</v>
      </c>
      <c r="N436" s="8">
        <f t="shared" si="43"/>
        <v>0.66666666666666663</v>
      </c>
      <c r="O436" s="8">
        <f t="shared" si="44"/>
        <v>0.29411764705882354</v>
      </c>
      <c r="P436" s="8">
        <f t="shared" si="45"/>
        <v>3.9215686274509803E-2</v>
      </c>
      <c r="Q436" s="8">
        <f t="shared" si="46"/>
        <v>0.23529411764705882</v>
      </c>
      <c r="R436" s="8">
        <f t="shared" si="47"/>
        <v>0.39215686274509803</v>
      </c>
      <c r="S436" s="8">
        <f t="shared" si="48"/>
        <v>0.23529411764705882</v>
      </c>
      <c r="T436" s="2" t="s">
        <v>243</v>
      </c>
      <c r="U436" s="2" t="s">
        <v>244</v>
      </c>
      <c r="V436" s="2" t="s">
        <v>243</v>
      </c>
      <c r="W436" s="2" t="s">
        <v>757</v>
      </c>
    </row>
    <row r="437" spans="1:23" hidden="1" x14ac:dyDescent="0.2">
      <c r="A437" s="2" t="s">
        <v>756</v>
      </c>
      <c r="B437" s="2" t="s">
        <v>239</v>
      </c>
      <c r="C437" s="2" t="s">
        <v>245</v>
      </c>
      <c r="D437" s="2" t="s">
        <v>241</v>
      </c>
      <c r="E437" s="3">
        <v>36</v>
      </c>
      <c r="F437" s="3">
        <v>0</v>
      </c>
      <c r="G437" s="3">
        <v>23</v>
      </c>
      <c r="H437" s="3">
        <v>11</v>
      </c>
      <c r="I437" s="3">
        <v>2</v>
      </c>
      <c r="J437" s="3">
        <v>12</v>
      </c>
      <c r="K437" s="3">
        <v>10</v>
      </c>
      <c r="L437" s="3">
        <v>10</v>
      </c>
      <c r="M437" s="8">
        <f t="shared" si="42"/>
        <v>0</v>
      </c>
      <c r="N437" s="8">
        <f t="shared" si="43"/>
        <v>0.63888888888888884</v>
      </c>
      <c r="O437" s="8">
        <f t="shared" si="44"/>
        <v>0.30555555555555558</v>
      </c>
      <c r="P437" s="8">
        <f t="shared" si="45"/>
        <v>5.5555555555555552E-2</v>
      </c>
      <c r="Q437" s="8">
        <f t="shared" si="46"/>
        <v>0.33333333333333331</v>
      </c>
      <c r="R437" s="8">
        <f t="shared" si="47"/>
        <v>0.27777777777777779</v>
      </c>
      <c r="S437" s="8">
        <f t="shared" si="48"/>
        <v>0.27777777777777779</v>
      </c>
      <c r="T437" s="2" t="s">
        <v>243</v>
      </c>
      <c r="U437" s="2" t="s">
        <v>248</v>
      </c>
      <c r="V437" s="2" t="s">
        <v>243</v>
      </c>
      <c r="W437" s="2" t="s">
        <v>757</v>
      </c>
    </row>
    <row r="438" spans="1:23" hidden="1" x14ac:dyDescent="0.2">
      <c r="A438" s="2" t="s">
        <v>756</v>
      </c>
      <c r="B438" s="2" t="s">
        <v>249</v>
      </c>
      <c r="C438" s="2" t="s">
        <v>250</v>
      </c>
      <c r="D438" s="2" t="s">
        <v>251</v>
      </c>
      <c r="E438" s="3">
        <v>259</v>
      </c>
      <c r="F438" s="3">
        <v>7</v>
      </c>
      <c r="G438" s="3">
        <v>225</v>
      </c>
      <c r="H438" s="3">
        <v>17</v>
      </c>
      <c r="I438" s="3">
        <v>10</v>
      </c>
      <c r="J438" s="3">
        <v>22</v>
      </c>
      <c r="K438" s="3">
        <v>85</v>
      </c>
      <c r="L438" s="3">
        <v>86</v>
      </c>
      <c r="M438" s="8">
        <f t="shared" si="42"/>
        <v>2.7027027027027029E-2</v>
      </c>
      <c r="N438" s="8">
        <f t="shared" si="43"/>
        <v>0.86872586872586877</v>
      </c>
      <c r="O438" s="8">
        <f t="shared" si="44"/>
        <v>6.5637065637065631E-2</v>
      </c>
      <c r="P438" s="8">
        <f t="shared" si="45"/>
        <v>3.8610038610038609E-2</v>
      </c>
      <c r="Q438" s="8">
        <f t="shared" si="46"/>
        <v>8.4942084942084939E-2</v>
      </c>
      <c r="R438" s="8">
        <f t="shared" si="47"/>
        <v>0.3281853281853282</v>
      </c>
      <c r="S438" s="8">
        <f t="shared" si="48"/>
        <v>0.33204633204633205</v>
      </c>
      <c r="T438" s="2" t="s">
        <v>253</v>
      </c>
      <c r="U438" s="2" t="s">
        <v>254</v>
      </c>
      <c r="V438" s="2" t="s">
        <v>255</v>
      </c>
      <c r="W438" s="2" t="s">
        <v>757</v>
      </c>
    </row>
    <row r="439" spans="1:23" hidden="1" x14ac:dyDescent="0.2">
      <c r="A439" s="2" t="s">
        <v>756</v>
      </c>
      <c r="B439" s="2" t="s">
        <v>249</v>
      </c>
      <c r="C439" s="2" t="s">
        <v>256</v>
      </c>
      <c r="D439" s="2" t="s">
        <v>251</v>
      </c>
      <c r="E439" s="3">
        <v>52</v>
      </c>
      <c r="F439" s="3">
        <v>2</v>
      </c>
      <c r="G439" s="3">
        <v>49</v>
      </c>
      <c r="H439" s="3">
        <v>0</v>
      </c>
      <c r="I439" s="3">
        <v>1</v>
      </c>
      <c r="J439" s="3">
        <v>1</v>
      </c>
      <c r="K439" s="3">
        <v>12</v>
      </c>
      <c r="L439" s="3">
        <v>30</v>
      </c>
      <c r="M439" s="8">
        <f t="shared" si="42"/>
        <v>3.8461538461538464E-2</v>
      </c>
      <c r="N439" s="8">
        <f t="shared" si="43"/>
        <v>0.94230769230769229</v>
      </c>
      <c r="O439" s="8">
        <f t="shared" si="44"/>
        <v>0</v>
      </c>
      <c r="P439" s="8">
        <f t="shared" si="45"/>
        <v>1.9230769230769232E-2</v>
      </c>
      <c r="Q439" s="8">
        <f t="shared" si="46"/>
        <v>1.9230769230769232E-2</v>
      </c>
      <c r="R439" s="8">
        <f t="shared" si="47"/>
        <v>0.23076923076923078</v>
      </c>
      <c r="S439" s="8">
        <f t="shared" si="48"/>
        <v>0.57692307692307687</v>
      </c>
      <c r="T439" s="2" t="s">
        <v>253</v>
      </c>
      <c r="U439" s="2" t="s">
        <v>258</v>
      </c>
      <c r="V439" s="2" t="s">
        <v>255</v>
      </c>
      <c r="W439" s="2" t="s">
        <v>757</v>
      </c>
    </row>
    <row r="440" spans="1:23" hidden="1" x14ac:dyDescent="0.2">
      <c r="A440" s="2" t="s">
        <v>756</v>
      </c>
      <c r="B440" s="2" t="s">
        <v>259</v>
      </c>
      <c r="C440" s="2" t="s">
        <v>133</v>
      </c>
      <c r="D440" s="2" t="s">
        <v>260</v>
      </c>
      <c r="E440" s="3">
        <v>590</v>
      </c>
      <c r="F440" s="3">
        <v>0</v>
      </c>
      <c r="G440" s="3">
        <v>509</v>
      </c>
      <c r="H440" s="3">
        <v>69</v>
      </c>
      <c r="I440" s="3">
        <v>12</v>
      </c>
      <c r="J440" s="3">
        <v>74</v>
      </c>
      <c r="K440" s="3">
        <v>232</v>
      </c>
      <c r="L440" s="3">
        <v>155</v>
      </c>
      <c r="M440" s="8">
        <f t="shared" si="42"/>
        <v>0</v>
      </c>
      <c r="N440" s="8">
        <f t="shared" si="43"/>
        <v>0.86271186440677972</v>
      </c>
      <c r="O440" s="8">
        <f t="shared" si="44"/>
        <v>0.11694915254237288</v>
      </c>
      <c r="P440" s="8">
        <f t="shared" si="45"/>
        <v>2.0338983050847456E-2</v>
      </c>
      <c r="Q440" s="8">
        <f t="shared" si="46"/>
        <v>0.12542372881355932</v>
      </c>
      <c r="R440" s="8">
        <f t="shared" si="47"/>
        <v>0.39322033898305087</v>
      </c>
      <c r="S440" s="8">
        <f t="shared" si="48"/>
        <v>0.26271186440677968</v>
      </c>
      <c r="T440" s="2" t="s">
        <v>262</v>
      </c>
      <c r="U440" s="2" t="s">
        <v>263</v>
      </c>
      <c r="V440" s="2" t="s">
        <v>264</v>
      </c>
      <c r="W440" s="2" t="s">
        <v>757</v>
      </c>
    </row>
    <row r="441" spans="1:23" hidden="1" x14ac:dyDescent="0.2">
      <c r="A441" s="2" t="s">
        <v>756</v>
      </c>
      <c r="B441" s="2" t="s">
        <v>259</v>
      </c>
      <c r="C441" s="2" t="s">
        <v>265</v>
      </c>
      <c r="D441" s="2" t="s">
        <v>260</v>
      </c>
      <c r="E441" s="3">
        <v>78</v>
      </c>
      <c r="F441" s="3">
        <v>2</v>
      </c>
      <c r="G441" s="3">
        <v>73</v>
      </c>
      <c r="H441" s="3">
        <v>2</v>
      </c>
      <c r="I441" s="3">
        <v>1</v>
      </c>
      <c r="J441" s="3">
        <v>3</v>
      </c>
      <c r="K441" s="3">
        <v>15</v>
      </c>
      <c r="L441" s="3">
        <v>37</v>
      </c>
      <c r="M441" s="8">
        <f t="shared" si="42"/>
        <v>2.564102564102564E-2</v>
      </c>
      <c r="N441" s="8">
        <f t="shared" si="43"/>
        <v>0.9358974358974359</v>
      </c>
      <c r="O441" s="8">
        <f t="shared" si="44"/>
        <v>2.564102564102564E-2</v>
      </c>
      <c r="P441" s="8">
        <f t="shared" si="45"/>
        <v>1.282051282051282E-2</v>
      </c>
      <c r="Q441" s="8">
        <f t="shared" si="46"/>
        <v>3.8461538461538464E-2</v>
      </c>
      <c r="R441" s="8">
        <f t="shared" si="47"/>
        <v>0.19230769230769232</v>
      </c>
      <c r="S441" s="8">
        <f t="shared" si="48"/>
        <v>0.47435897435897434</v>
      </c>
      <c r="T441" s="2" t="s">
        <v>262</v>
      </c>
      <c r="U441" s="2" t="s">
        <v>267</v>
      </c>
      <c r="V441" s="2" t="s">
        <v>264</v>
      </c>
      <c r="W441" s="2" t="s">
        <v>757</v>
      </c>
    </row>
    <row r="442" spans="1:23" hidden="1" x14ac:dyDescent="0.2">
      <c r="A442" s="2" t="s">
        <v>756</v>
      </c>
      <c r="B442" s="2" t="s">
        <v>271</v>
      </c>
      <c r="C442" s="2" t="s">
        <v>272</v>
      </c>
      <c r="D442" s="2" t="s">
        <v>273</v>
      </c>
      <c r="E442" s="3">
        <v>15</v>
      </c>
      <c r="F442" s="3">
        <v>0</v>
      </c>
      <c r="G442" s="3">
        <v>9</v>
      </c>
      <c r="H442" s="3">
        <v>2</v>
      </c>
      <c r="I442" s="3">
        <v>4</v>
      </c>
      <c r="J442" s="3">
        <v>6</v>
      </c>
      <c r="K442" s="3">
        <v>1</v>
      </c>
      <c r="L442" s="3">
        <v>8</v>
      </c>
      <c r="M442" s="8">
        <f t="shared" si="42"/>
        <v>0</v>
      </c>
      <c r="N442" s="8">
        <f t="shared" si="43"/>
        <v>0.6</v>
      </c>
      <c r="O442" s="8">
        <f t="shared" si="44"/>
        <v>0.13333333333333333</v>
      </c>
      <c r="P442" s="8">
        <f t="shared" si="45"/>
        <v>0.26666666666666666</v>
      </c>
      <c r="Q442" s="8">
        <f t="shared" si="46"/>
        <v>0.4</v>
      </c>
      <c r="R442" s="8">
        <f t="shared" si="47"/>
        <v>6.6666666666666666E-2</v>
      </c>
      <c r="S442" s="8">
        <f t="shared" si="48"/>
        <v>0.53333333333333333</v>
      </c>
      <c r="T442" s="2" t="s">
        <v>275</v>
      </c>
      <c r="U442" s="2" t="s">
        <v>276</v>
      </c>
      <c r="V442" s="2" t="s">
        <v>277</v>
      </c>
      <c r="W442" s="2" t="s">
        <v>757</v>
      </c>
    </row>
    <row r="443" spans="1:23" hidden="1" x14ac:dyDescent="0.2">
      <c r="A443" s="2" t="s">
        <v>756</v>
      </c>
      <c r="B443" s="2" t="s">
        <v>278</v>
      </c>
      <c r="C443" s="2" t="s">
        <v>279</v>
      </c>
      <c r="D443" s="2" t="s">
        <v>280</v>
      </c>
      <c r="E443" s="3">
        <v>356</v>
      </c>
      <c r="F443" s="3">
        <v>0</v>
      </c>
      <c r="G443" s="3">
        <v>297</v>
      </c>
      <c r="H443" s="3">
        <v>52</v>
      </c>
      <c r="I443" s="3">
        <v>7</v>
      </c>
      <c r="J443" s="3">
        <v>53</v>
      </c>
      <c r="K443" s="3">
        <v>95</v>
      </c>
      <c r="L443" s="3">
        <v>125</v>
      </c>
      <c r="M443" s="8">
        <f t="shared" si="42"/>
        <v>0</v>
      </c>
      <c r="N443" s="8">
        <f t="shared" si="43"/>
        <v>0.8342696629213483</v>
      </c>
      <c r="O443" s="8">
        <f t="shared" si="44"/>
        <v>0.14606741573033707</v>
      </c>
      <c r="P443" s="8">
        <f t="shared" si="45"/>
        <v>1.9662921348314606E-2</v>
      </c>
      <c r="Q443" s="8">
        <f t="shared" si="46"/>
        <v>0.14887640449438203</v>
      </c>
      <c r="R443" s="8">
        <f t="shared" si="47"/>
        <v>0.26685393258426965</v>
      </c>
      <c r="S443" s="8">
        <f t="shared" si="48"/>
        <v>0.351123595505618</v>
      </c>
      <c r="T443" s="2" t="s">
        <v>281</v>
      </c>
      <c r="U443" s="2" t="s">
        <v>202</v>
      </c>
      <c r="V443" s="2" t="s">
        <v>282</v>
      </c>
      <c r="W443" s="2" t="s">
        <v>757</v>
      </c>
    </row>
    <row r="444" spans="1:23" hidden="1" x14ac:dyDescent="0.2">
      <c r="A444" s="2" t="s">
        <v>756</v>
      </c>
      <c r="B444" s="2" t="s">
        <v>278</v>
      </c>
      <c r="C444" s="2" t="s">
        <v>138</v>
      </c>
      <c r="D444" s="2" t="s">
        <v>280</v>
      </c>
      <c r="E444" s="3">
        <v>261</v>
      </c>
      <c r="F444" s="3">
        <v>2</v>
      </c>
      <c r="G444" s="3">
        <v>191</v>
      </c>
      <c r="H444" s="3">
        <v>43</v>
      </c>
      <c r="I444" s="3">
        <v>25</v>
      </c>
      <c r="J444" s="3">
        <v>52</v>
      </c>
      <c r="K444" s="3">
        <v>67</v>
      </c>
      <c r="L444" s="3">
        <v>116</v>
      </c>
      <c r="M444" s="8">
        <f t="shared" si="42"/>
        <v>7.6628352490421452E-3</v>
      </c>
      <c r="N444" s="8">
        <f t="shared" si="43"/>
        <v>0.73180076628352486</v>
      </c>
      <c r="O444" s="8">
        <f t="shared" si="44"/>
        <v>0.16475095785440613</v>
      </c>
      <c r="P444" s="8">
        <f t="shared" si="45"/>
        <v>9.5785440613026823E-2</v>
      </c>
      <c r="Q444" s="8">
        <f t="shared" si="46"/>
        <v>0.19923371647509577</v>
      </c>
      <c r="R444" s="8">
        <f t="shared" si="47"/>
        <v>0.25670498084291188</v>
      </c>
      <c r="S444" s="8">
        <f t="shared" si="48"/>
        <v>0.44444444444444442</v>
      </c>
      <c r="T444" s="2" t="s">
        <v>281</v>
      </c>
      <c r="U444" s="2" t="s">
        <v>284</v>
      </c>
      <c r="V444" s="2" t="s">
        <v>282</v>
      </c>
      <c r="W444" s="2" t="s">
        <v>757</v>
      </c>
    </row>
    <row r="445" spans="1:23" hidden="1" x14ac:dyDescent="0.2">
      <c r="A445" s="2" t="s">
        <v>756</v>
      </c>
      <c r="B445" s="2" t="s">
        <v>278</v>
      </c>
      <c r="C445" s="2" t="s">
        <v>285</v>
      </c>
      <c r="D445" s="2" t="s">
        <v>280</v>
      </c>
      <c r="E445" s="3">
        <v>254</v>
      </c>
      <c r="F445" s="3">
        <v>0</v>
      </c>
      <c r="G445" s="3">
        <v>212</v>
      </c>
      <c r="H445" s="3">
        <v>35</v>
      </c>
      <c r="I445" s="3">
        <v>7</v>
      </c>
      <c r="J445" s="3">
        <v>36</v>
      </c>
      <c r="K445" s="3">
        <v>117</v>
      </c>
      <c r="L445" s="3">
        <v>51</v>
      </c>
      <c r="M445" s="8">
        <f t="shared" si="42"/>
        <v>0</v>
      </c>
      <c r="N445" s="8">
        <f t="shared" si="43"/>
        <v>0.83464566929133854</v>
      </c>
      <c r="O445" s="8">
        <f t="shared" si="44"/>
        <v>0.13779527559055119</v>
      </c>
      <c r="P445" s="8">
        <f t="shared" si="45"/>
        <v>2.7559055118110236E-2</v>
      </c>
      <c r="Q445" s="8">
        <f t="shared" si="46"/>
        <v>0.14173228346456693</v>
      </c>
      <c r="R445" s="8">
        <f t="shared" si="47"/>
        <v>0.46062992125984253</v>
      </c>
      <c r="S445" s="8">
        <f t="shared" si="48"/>
        <v>0.20078740157480315</v>
      </c>
      <c r="T445" s="2" t="s">
        <v>281</v>
      </c>
      <c r="U445" s="2" t="s">
        <v>287</v>
      </c>
      <c r="V445" s="2" t="s">
        <v>282</v>
      </c>
      <c r="W445" s="2" t="s">
        <v>757</v>
      </c>
    </row>
    <row r="446" spans="1:23" hidden="1" x14ac:dyDescent="0.2">
      <c r="A446" s="2" t="s">
        <v>756</v>
      </c>
      <c r="B446" s="2" t="s">
        <v>278</v>
      </c>
      <c r="C446" s="2" t="s">
        <v>288</v>
      </c>
      <c r="D446" s="2" t="s">
        <v>280</v>
      </c>
      <c r="E446" s="3">
        <v>156</v>
      </c>
      <c r="F446" s="3">
        <v>0</v>
      </c>
      <c r="G446" s="3">
        <v>127</v>
      </c>
      <c r="H446" s="3">
        <v>25</v>
      </c>
      <c r="I446" s="3">
        <v>4</v>
      </c>
      <c r="J446" s="3">
        <v>22</v>
      </c>
      <c r="K446" s="3">
        <v>53</v>
      </c>
      <c r="L446" s="3">
        <v>44</v>
      </c>
      <c r="M446" s="8">
        <f t="shared" si="42"/>
        <v>0</v>
      </c>
      <c r="N446" s="8">
        <f t="shared" si="43"/>
        <v>0.8141025641025641</v>
      </c>
      <c r="O446" s="8">
        <f t="shared" si="44"/>
        <v>0.16025641025641027</v>
      </c>
      <c r="P446" s="8">
        <f t="shared" si="45"/>
        <v>2.564102564102564E-2</v>
      </c>
      <c r="Q446" s="8">
        <f t="shared" si="46"/>
        <v>0.14102564102564102</v>
      </c>
      <c r="R446" s="8">
        <f t="shared" si="47"/>
        <v>0.33974358974358976</v>
      </c>
      <c r="S446" s="8">
        <f t="shared" si="48"/>
        <v>0.28205128205128205</v>
      </c>
      <c r="T446" s="2" t="s">
        <v>281</v>
      </c>
      <c r="U446" s="2" t="s">
        <v>210</v>
      </c>
      <c r="V446" s="2" t="s">
        <v>282</v>
      </c>
      <c r="W446" s="2" t="s">
        <v>757</v>
      </c>
    </row>
    <row r="447" spans="1:23" hidden="1" x14ac:dyDescent="0.2">
      <c r="A447" s="2" t="s">
        <v>756</v>
      </c>
      <c r="B447" s="2" t="s">
        <v>278</v>
      </c>
      <c r="C447" s="2" t="s">
        <v>289</v>
      </c>
      <c r="D447" s="2" t="s">
        <v>280</v>
      </c>
      <c r="E447" s="3">
        <v>496</v>
      </c>
      <c r="F447" s="3">
        <v>2</v>
      </c>
      <c r="G447" s="3">
        <v>398</v>
      </c>
      <c r="H447" s="3">
        <v>79</v>
      </c>
      <c r="I447" s="3">
        <v>17</v>
      </c>
      <c r="J447" s="3">
        <v>90</v>
      </c>
      <c r="K447" s="3">
        <v>180</v>
      </c>
      <c r="L447" s="3">
        <v>138</v>
      </c>
      <c r="M447" s="8">
        <f t="shared" si="42"/>
        <v>4.0322580645161289E-3</v>
      </c>
      <c r="N447" s="8">
        <f t="shared" si="43"/>
        <v>0.80241935483870963</v>
      </c>
      <c r="O447" s="8">
        <f t="shared" si="44"/>
        <v>0.15927419354838709</v>
      </c>
      <c r="P447" s="8">
        <f t="shared" si="45"/>
        <v>3.4274193548387094E-2</v>
      </c>
      <c r="Q447" s="8">
        <f t="shared" si="46"/>
        <v>0.18145161290322581</v>
      </c>
      <c r="R447" s="8">
        <f t="shared" si="47"/>
        <v>0.36290322580645162</v>
      </c>
      <c r="S447" s="8">
        <f t="shared" si="48"/>
        <v>0.27822580645161288</v>
      </c>
      <c r="T447" s="2" t="s">
        <v>281</v>
      </c>
      <c r="U447" s="2" t="s">
        <v>215</v>
      </c>
      <c r="V447" s="2" t="s">
        <v>282</v>
      </c>
      <c r="W447" s="2" t="s">
        <v>757</v>
      </c>
    </row>
    <row r="448" spans="1:23" hidden="1" x14ac:dyDescent="0.2">
      <c r="A448" s="2" t="s">
        <v>756</v>
      </c>
      <c r="B448" s="2" t="s">
        <v>278</v>
      </c>
      <c r="C448" s="2" t="s">
        <v>291</v>
      </c>
      <c r="D448" s="2" t="s">
        <v>280</v>
      </c>
      <c r="E448" s="3">
        <v>56</v>
      </c>
      <c r="F448" s="3">
        <v>0</v>
      </c>
      <c r="G448" s="3">
        <v>49</v>
      </c>
      <c r="H448" s="3">
        <v>4</v>
      </c>
      <c r="I448" s="3">
        <v>3</v>
      </c>
      <c r="J448" s="3">
        <v>6</v>
      </c>
      <c r="K448" s="3">
        <v>18</v>
      </c>
      <c r="L448" s="3">
        <v>24</v>
      </c>
      <c r="M448" s="8">
        <f t="shared" si="42"/>
        <v>0</v>
      </c>
      <c r="N448" s="8">
        <f t="shared" si="43"/>
        <v>0.875</v>
      </c>
      <c r="O448" s="8">
        <f t="shared" si="44"/>
        <v>7.1428571428571425E-2</v>
      </c>
      <c r="P448" s="8">
        <f t="shared" si="45"/>
        <v>5.3571428571428568E-2</v>
      </c>
      <c r="Q448" s="8">
        <f t="shared" si="46"/>
        <v>0.10714285714285714</v>
      </c>
      <c r="R448" s="8">
        <f t="shared" si="47"/>
        <v>0.32142857142857145</v>
      </c>
      <c r="S448" s="8">
        <f t="shared" si="48"/>
        <v>0.42857142857142855</v>
      </c>
      <c r="T448" s="2" t="s">
        <v>281</v>
      </c>
      <c r="U448" s="2" t="s">
        <v>292</v>
      </c>
      <c r="V448" s="2" t="s">
        <v>282</v>
      </c>
      <c r="W448" s="2" t="s">
        <v>757</v>
      </c>
    </row>
    <row r="449" spans="1:23" hidden="1" x14ac:dyDescent="0.2">
      <c r="A449" s="2" t="s">
        <v>756</v>
      </c>
      <c r="B449" s="2" t="s">
        <v>278</v>
      </c>
      <c r="C449" s="2" t="s">
        <v>293</v>
      </c>
      <c r="D449" s="2" t="s">
        <v>280</v>
      </c>
      <c r="E449" s="3">
        <v>206</v>
      </c>
      <c r="F449" s="3">
        <v>1</v>
      </c>
      <c r="G449" s="3">
        <v>158</v>
      </c>
      <c r="H449" s="3">
        <v>46</v>
      </c>
      <c r="I449" s="3">
        <v>1</v>
      </c>
      <c r="J449" s="3">
        <v>44</v>
      </c>
      <c r="K449" s="3">
        <v>77</v>
      </c>
      <c r="L449" s="3">
        <v>43</v>
      </c>
      <c r="M449" s="8">
        <f t="shared" si="42"/>
        <v>4.8543689320388345E-3</v>
      </c>
      <c r="N449" s="8">
        <f t="shared" si="43"/>
        <v>0.76699029126213591</v>
      </c>
      <c r="O449" s="8">
        <f t="shared" si="44"/>
        <v>0.22330097087378642</v>
      </c>
      <c r="P449" s="8">
        <f t="shared" si="45"/>
        <v>4.8543689320388345E-3</v>
      </c>
      <c r="Q449" s="8">
        <f t="shared" si="46"/>
        <v>0.21359223300970873</v>
      </c>
      <c r="R449" s="8">
        <f t="shared" si="47"/>
        <v>0.37378640776699029</v>
      </c>
      <c r="S449" s="8">
        <f t="shared" si="48"/>
        <v>0.20873786407766989</v>
      </c>
      <c r="T449" s="2" t="s">
        <v>281</v>
      </c>
      <c r="U449" s="2" t="s">
        <v>147</v>
      </c>
      <c r="V449" s="2" t="s">
        <v>282</v>
      </c>
      <c r="W449" s="2" t="s">
        <v>757</v>
      </c>
    </row>
    <row r="450" spans="1:23" hidden="1" x14ac:dyDescent="0.2">
      <c r="A450" s="2" t="s">
        <v>756</v>
      </c>
      <c r="B450" s="2" t="s">
        <v>278</v>
      </c>
      <c r="C450" s="2" t="s">
        <v>296</v>
      </c>
      <c r="D450" s="2" t="s">
        <v>280</v>
      </c>
      <c r="E450" s="3">
        <v>59</v>
      </c>
      <c r="F450" s="3">
        <v>0</v>
      </c>
      <c r="G450" s="3">
        <v>48</v>
      </c>
      <c r="H450" s="3">
        <v>7</v>
      </c>
      <c r="I450" s="3">
        <v>4</v>
      </c>
      <c r="J450" s="3">
        <v>9</v>
      </c>
      <c r="K450" s="3">
        <v>22</v>
      </c>
      <c r="L450" s="3">
        <v>17</v>
      </c>
      <c r="M450" s="8">
        <f t="shared" ref="M450:M513" si="49">F450/$E450</f>
        <v>0</v>
      </c>
      <c r="N450" s="8">
        <f t="shared" ref="N450:N513" si="50">G450/$E450</f>
        <v>0.81355932203389836</v>
      </c>
      <c r="O450" s="8">
        <f t="shared" ref="O450:O513" si="51">H450/$E450</f>
        <v>0.11864406779661017</v>
      </c>
      <c r="P450" s="8">
        <f t="shared" ref="P450:P513" si="52">I450/$E450</f>
        <v>6.7796610169491525E-2</v>
      </c>
      <c r="Q450" s="8">
        <f t="shared" ref="Q450:Q513" si="53">J450/E450</f>
        <v>0.15254237288135594</v>
      </c>
      <c r="R450" s="8">
        <f t="shared" ref="R450:R513" si="54">K450/E450</f>
        <v>0.3728813559322034</v>
      </c>
      <c r="S450" s="8">
        <f t="shared" ref="S450:S513" si="55">L450/E450</f>
        <v>0.28813559322033899</v>
      </c>
      <c r="T450" s="2" t="s">
        <v>281</v>
      </c>
      <c r="U450" s="2" t="s">
        <v>298</v>
      </c>
      <c r="V450" s="2" t="s">
        <v>282</v>
      </c>
      <c r="W450" s="2" t="s">
        <v>757</v>
      </c>
    </row>
    <row r="451" spans="1:23" hidden="1" x14ac:dyDescent="0.2">
      <c r="A451" s="2" t="s">
        <v>756</v>
      </c>
      <c r="B451" s="2" t="s">
        <v>278</v>
      </c>
      <c r="C451" s="2" t="s">
        <v>299</v>
      </c>
      <c r="D451" s="2" t="s">
        <v>280</v>
      </c>
      <c r="E451" s="3">
        <v>39</v>
      </c>
      <c r="F451" s="3">
        <v>0</v>
      </c>
      <c r="G451" s="3">
        <v>33</v>
      </c>
      <c r="H451" s="3">
        <v>6</v>
      </c>
      <c r="I451" s="3">
        <v>0</v>
      </c>
      <c r="J451" s="3">
        <v>6</v>
      </c>
      <c r="K451" s="3">
        <v>13</v>
      </c>
      <c r="L451" s="3">
        <v>13</v>
      </c>
      <c r="M451" s="8">
        <f t="shared" si="49"/>
        <v>0</v>
      </c>
      <c r="N451" s="8">
        <f t="shared" si="50"/>
        <v>0.84615384615384615</v>
      </c>
      <c r="O451" s="8">
        <f t="shared" si="51"/>
        <v>0.15384615384615385</v>
      </c>
      <c r="P451" s="8">
        <f t="shared" si="52"/>
        <v>0</v>
      </c>
      <c r="Q451" s="8">
        <f t="shared" si="53"/>
        <v>0.15384615384615385</v>
      </c>
      <c r="R451" s="8">
        <f t="shared" si="54"/>
        <v>0.33333333333333331</v>
      </c>
      <c r="S451" s="8">
        <f t="shared" si="55"/>
        <v>0.33333333333333331</v>
      </c>
      <c r="T451" s="2" t="s">
        <v>281</v>
      </c>
      <c r="U451" s="2" t="s">
        <v>300</v>
      </c>
      <c r="V451" s="2" t="s">
        <v>282</v>
      </c>
      <c r="W451" s="2" t="s">
        <v>757</v>
      </c>
    </row>
    <row r="452" spans="1:23" hidden="1" x14ac:dyDescent="0.2">
      <c r="A452" s="2" t="s">
        <v>756</v>
      </c>
      <c r="B452" s="2" t="s">
        <v>278</v>
      </c>
      <c r="C452" s="2" t="s">
        <v>301</v>
      </c>
      <c r="D452" s="2" t="s">
        <v>280</v>
      </c>
      <c r="E452" s="3">
        <v>50</v>
      </c>
      <c r="F452" s="3">
        <v>0</v>
      </c>
      <c r="G452" s="3">
        <v>40</v>
      </c>
      <c r="H452" s="3">
        <v>9</v>
      </c>
      <c r="I452" s="3">
        <v>1</v>
      </c>
      <c r="J452" s="3">
        <v>8</v>
      </c>
      <c r="K452" s="3">
        <v>8</v>
      </c>
      <c r="L452" s="3">
        <v>18</v>
      </c>
      <c r="M452" s="8">
        <f t="shared" si="49"/>
        <v>0</v>
      </c>
      <c r="N452" s="8">
        <f t="shared" si="50"/>
        <v>0.8</v>
      </c>
      <c r="O452" s="8">
        <f t="shared" si="51"/>
        <v>0.18</v>
      </c>
      <c r="P452" s="8">
        <f t="shared" si="52"/>
        <v>0.02</v>
      </c>
      <c r="Q452" s="8">
        <f t="shared" si="53"/>
        <v>0.16</v>
      </c>
      <c r="R452" s="8">
        <f t="shared" si="54"/>
        <v>0.16</v>
      </c>
      <c r="S452" s="8">
        <f t="shared" si="55"/>
        <v>0.36</v>
      </c>
      <c r="T452" s="2" t="s">
        <v>281</v>
      </c>
      <c r="U452" s="2" t="s">
        <v>302</v>
      </c>
      <c r="V452" s="2" t="s">
        <v>282</v>
      </c>
      <c r="W452" s="2" t="s">
        <v>757</v>
      </c>
    </row>
    <row r="453" spans="1:23" hidden="1" x14ac:dyDescent="0.2">
      <c r="A453" s="2" t="s">
        <v>756</v>
      </c>
      <c r="B453" s="2" t="s">
        <v>278</v>
      </c>
      <c r="C453" s="2" t="s">
        <v>765</v>
      </c>
      <c r="D453" s="2" t="s">
        <v>280</v>
      </c>
      <c r="E453" s="3">
        <v>4</v>
      </c>
      <c r="F453" s="3">
        <v>0</v>
      </c>
      <c r="G453" s="3">
        <v>4</v>
      </c>
      <c r="H453" s="3">
        <v>0</v>
      </c>
      <c r="I453" s="3">
        <v>0</v>
      </c>
      <c r="J453" s="3">
        <v>0</v>
      </c>
      <c r="K453" s="3">
        <v>1</v>
      </c>
      <c r="L453" s="3">
        <v>2</v>
      </c>
      <c r="M453" s="8">
        <f t="shared" si="49"/>
        <v>0</v>
      </c>
      <c r="N453" s="8">
        <f t="shared" si="50"/>
        <v>1</v>
      </c>
      <c r="O453" s="8">
        <f t="shared" si="51"/>
        <v>0</v>
      </c>
      <c r="P453" s="8">
        <f t="shared" si="52"/>
        <v>0</v>
      </c>
      <c r="Q453" s="8">
        <f t="shared" si="53"/>
        <v>0</v>
      </c>
      <c r="R453" s="8">
        <f t="shared" si="54"/>
        <v>0.25</v>
      </c>
      <c r="S453" s="8">
        <f t="shared" si="55"/>
        <v>0.5</v>
      </c>
      <c r="T453" s="2" t="s">
        <v>281</v>
      </c>
      <c r="U453" s="2" t="s">
        <v>309</v>
      </c>
      <c r="V453" s="2" t="s">
        <v>282</v>
      </c>
      <c r="W453" s="2" t="s">
        <v>757</v>
      </c>
    </row>
    <row r="454" spans="1:23" hidden="1" x14ac:dyDescent="0.2">
      <c r="A454" s="2" t="s">
        <v>756</v>
      </c>
      <c r="B454" s="2" t="s">
        <v>278</v>
      </c>
      <c r="C454" s="2" t="s">
        <v>303</v>
      </c>
      <c r="D454" s="2" t="s">
        <v>280</v>
      </c>
      <c r="E454" s="3">
        <v>39</v>
      </c>
      <c r="F454" s="3">
        <v>0</v>
      </c>
      <c r="G454" s="3">
        <v>33</v>
      </c>
      <c r="H454" s="3">
        <v>4</v>
      </c>
      <c r="I454" s="3">
        <v>2</v>
      </c>
      <c r="J454" s="3">
        <v>5</v>
      </c>
      <c r="K454" s="3">
        <v>9</v>
      </c>
      <c r="L454" s="3">
        <v>17</v>
      </c>
      <c r="M454" s="8">
        <f t="shared" si="49"/>
        <v>0</v>
      </c>
      <c r="N454" s="8">
        <f t="shared" si="50"/>
        <v>0.84615384615384615</v>
      </c>
      <c r="O454" s="8">
        <f t="shared" si="51"/>
        <v>0.10256410256410256</v>
      </c>
      <c r="P454" s="8">
        <f t="shared" si="52"/>
        <v>5.128205128205128E-2</v>
      </c>
      <c r="Q454" s="8">
        <f t="shared" si="53"/>
        <v>0.12820512820512819</v>
      </c>
      <c r="R454" s="8">
        <f t="shared" si="54"/>
        <v>0.23076923076923078</v>
      </c>
      <c r="S454" s="8">
        <f t="shared" si="55"/>
        <v>0.4358974358974359</v>
      </c>
      <c r="T454" s="2" t="s">
        <v>281</v>
      </c>
      <c r="U454" s="2" t="s">
        <v>306</v>
      </c>
      <c r="V454" s="2" t="s">
        <v>282</v>
      </c>
      <c r="W454" s="2" t="s">
        <v>757</v>
      </c>
    </row>
    <row r="455" spans="1:23" hidden="1" x14ac:dyDescent="0.2">
      <c r="A455" s="2" t="s">
        <v>756</v>
      </c>
      <c r="B455" s="2" t="s">
        <v>278</v>
      </c>
      <c r="C455" s="2" t="s">
        <v>307</v>
      </c>
      <c r="D455" s="2" t="s">
        <v>280</v>
      </c>
      <c r="E455" s="3">
        <v>39</v>
      </c>
      <c r="F455" s="3">
        <v>0</v>
      </c>
      <c r="G455" s="3">
        <v>36</v>
      </c>
      <c r="H455" s="3">
        <v>3</v>
      </c>
      <c r="I455" s="3">
        <v>0</v>
      </c>
      <c r="J455" s="3">
        <v>3</v>
      </c>
      <c r="K455" s="3">
        <v>4</v>
      </c>
      <c r="L455" s="3">
        <v>23</v>
      </c>
      <c r="M455" s="8">
        <f t="shared" si="49"/>
        <v>0</v>
      </c>
      <c r="N455" s="8">
        <f t="shared" si="50"/>
        <v>0.92307692307692313</v>
      </c>
      <c r="O455" s="8">
        <f t="shared" si="51"/>
        <v>7.6923076923076927E-2</v>
      </c>
      <c r="P455" s="8">
        <f t="shared" si="52"/>
        <v>0</v>
      </c>
      <c r="Q455" s="8">
        <f t="shared" si="53"/>
        <v>7.6923076923076927E-2</v>
      </c>
      <c r="R455" s="8">
        <f t="shared" si="54"/>
        <v>0.10256410256410256</v>
      </c>
      <c r="S455" s="8">
        <f t="shared" si="55"/>
        <v>0.58974358974358976</v>
      </c>
      <c r="T455" s="2" t="s">
        <v>281</v>
      </c>
      <c r="U455" s="2" t="s">
        <v>309</v>
      </c>
      <c r="V455" s="2" t="s">
        <v>282</v>
      </c>
      <c r="W455" s="2" t="s">
        <v>757</v>
      </c>
    </row>
    <row r="456" spans="1:23" hidden="1" x14ac:dyDescent="0.2">
      <c r="A456" s="2" t="s">
        <v>756</v>
      </c>
      <c r="B456" s="2" t="s">
        <v>278</v>
      </c>
      <c r="C456" s="2" t="s">
        <v>721</v>
      </c>
      <c r="D456" s="2" t="s">
        <v>280</v>
      </c>
      <c r="E456" s="3">
        <v>38</v>
      </c>
      <c r="F456" s="3">
        <v>19</v>
      </c>
      <c r="G456" s="3">
        <v>3</v>
      </c>
      <c r="H456" s="3">
        <v>0</v>
      </c>
      <c r="I456" s="3">
        <v>16</v>
      </c>
      <c r="J456" s="3">
        <v>7</v>
      </c>
      <c r="K456" s="3">
        <v>1</v>
      </c>
      <c r="L456" s="3">
        <v>1</v>
      </c>
      <c r="M456" s="8">
        <f t="shared" si="49"/>
        <v>0.5</v>
      </c>
      <c r="N456" s="8">
        <f t="shared" si="50"/>
        <v>7.8947368421052627E-2</v>
      </c>
      <c r="O456" s="8">
        <f t="shared" si="51"/>
        <v>0</v>
      </c>
      <c r="P456" s="8">
        <f t="shared" si="52"/>
        <v>0.42105263157894735</v>
      </c>
      <c r="Q456" s="8">
        <f t="shared" si="53"/>
        <v>0.18421052631578946</v>
      </c>
      <c r="R456" s="8">
        <f t="shared" si="54"/>
        <v>2.6315789473684209E-2</v>
      </c>
      <c r="S456" s="8">
        <f t="shared" si="55"/>
        <v>2.6315789473684209E-2</v>
      </c>
      <c r="T456" s="2" t="s">
        <v>281</v>
      </c>
      <c r="U456" s="2" t="s">
        <v>722</v>
      </c>
      <c r="V456" s="2" t="s">
        <v>282</v>
      </c>
      <c r="W456" s="2" t="s">
        <v>757</v>
      </c>
    </row>
    <row r="457" spans="1:23" hidden="1" x14ac:dyDescent="0.2">
      <c r="A457" s="2" t="s">
        <v>756</v>
      </c>
      <c r="B457" s="2" t="s">
        <v>310</v>
      </c>
      <c r="C457" s="2" t="s">
        <v>311</v>
      </c>
      <c r="D457" s="2" t="s">
        <v>312</v>
      </c>
      <c r="E457" s="3">
        <v>87</v>
      </c>
      <c r="F457" s="3">
        <v>0</v>
      </c>
      <c r="G457" s="3">
        <v>74</v>
      </c>
      <c r="H457" s="3">
        <v>9</v>
      </c>
      <c r="I457" s="3">
        <v>4</v>
      </c>
      <c r="J457" s="3">
        <v>11</v>
      </c>
      <c r="K457" s="3">
        <v>38</v>
      </c>
      <c r="L457" s="3">
        <v>26</v>
      </c>
      <c r="M457" s="8">
        <f t="shared" si="49"/>
        <v>0</v>
      </c>
      <c r="N457" s="8">
        <f t="shared" si="50"/>
        <v>0.85057471264367812</v>
      </c>
      <c r="O457" s="8">
        <f t="shared" si="51"/>
        <v>0.10344827586206896</v>
      </c>
      <c r="P457" s="8">
        <f t="shared" si="52"/>
        <v>4.5977011494252873E-2</v>
      </c>
      <c r="Q457" s="8">
        <f t="shared" si="53"/>
        <v>0.12643678160919541</v>
      </c>
      <c r="R457" s="8">
        <f t="shared" si="54"/>
        <v>0.43678160919540232</v>
      </c>
      <c r="S457" s="8">
        <f t="shared" si="55"/>
        <v>0.2988505747126437</v>
      </c>
      <c r="T457" s="2" t="s">
        <v>313</v>
      </c>
      <c r="U457" s="2" t="s">
        <v>314</v>
      </c>
      <c r="V457" s="2" t="s">
        <v>313</v>
      </c>
      <c r="W457" s="2" t="s">
        <v>757</v>
      </c>
    </row>
    <row r="458" spans="1:23" hidden="1" x14ac:dyDescent="0.2">
      <c r="A458" s="2" t="s">
        <v>756</v>
      </c>
      <c r="B458" s="2" t="s">
        <v>310</v>
      </c>
      <c r="C458" s="2" t="s">
        <v>315</v>
      </c>
      <c r="D458" s="2" t="s">
        <v>312</v>
      </c>
      <c r="E458" s="3">
        <v>14</v>
      </c>
      <c r="F458" s="3">
        <v>0</v>
      </c>
      <c r="G458" s="3">
        <v>12</v>
      </c>
      <c r="H458" s="3">
        <v>2</v>
      </c>
      <c r="I458" s="3">
        <v>0</v>
      </c>
      <c r="J458" s="3">
        <v>1</v>
      </c>
      <c r="K458" s="3">
        <v>4</v>
      </c>
      <c r="L458" s="3">
        <v>6</v>
      </c>
      <c r="M458" s="8">
        <f t="shared" si="49"/>
        <v>0</v>
      </c>
      <c r="N458" s="8">
        <f t="shared" si="50"/>
        <v>0.8571428571428571</v>
      </c>
      <c r="O458" s="8">
        <f t="shared" si="51"/>
        <v>0.14285714285714285</v>
      </c>
      <c r="P458" s="8">
        <f t="shared" si="52"/>
        <v>0</v>
      </c>
      <c r="Q458" s="8">
        <f t="shared" si="53"/>
        <v>7.1428571428571425E-2</v>
      </c>
      <c r="R458" s="8">
        <f t="shared" si="54"/>
        <v>0.2857142857142857</v>
      </c>
      <c r="S458" s="8">
        <f t="shared" si="55"/>
        <v>0.42857142857142855</v>
      </c>
      <c r="T458" s="2" t="s">
        <v>313</v>
      </c>
      <c r="U458" s="2" t="s">
        <v>316</v>
      </c>
      <c r="V458" s="2" t="s">
        <v>313</v>
      </c>
      <c r="W458" s="2" t="s">
        <v>757</v>
      </c>
    </row>
    <row r="459" spans="1:23" hidden="1" x14ac:dyDescent="0.2">
      <c r="A459" s="2" t="s">
        <v>756</v>
      </c>
      <c r="B459" s="2" t="s">
        <v>310</v>
      </c>
      <c r="C459" s="2" t="s">
        <v>94</v>
      </c>
      <c r="D459" s="2" t="s">
        <v>312</v>
      </c>
      <c r="E459" s="3">
        <v>24</v>
      </c>
      <c r="F459" s="3">
        <v>0</v>
      </c>
      <c r="G459" s="3">
        <v>23</v>
      </c>
      <c r="H459" s="3">
        <v>0</v>
      </c>
      <c r="I459" s="3">
        <v>1</v>
      </c>
      <c r="J459" s="3">
        <v>1</v>
      </c>
      <c r="K459" s="3">
        <v>9</v>
      </c>
      <c r="L459" s="3">
        <v>8</v>
      </c>
      <c r="M459" s="8">
        <f t="shared" si="49"/>
        <v>0</v>
      </c>
      <c r="N459" s="8">
        <f t="shared" si="50"/>
        <v>0.95833333333333337</v>
      </c>
      <c r="O459" s="8">
        <f t="shared" si="51"/>
        <v>0</v>
      </c>
      <c r="P459" s="8">
        <f t="shared" si="52"/>
        <v>4.1666666666666664E-2</v>
      </c>
      <c r="Q459" s="8">
        <f t="shared" si="53"/>
        <v>4.1666666666666664E-2</v>
      </c>
      <c r="R459" s="8">
        <f t="shared" si="54"/>
        <v>0.375</v>
      </c>
      <c r="S459" s="8">
        <f t="shared" si="55"/>
        <v>0.33333333333333331</v>
      </c>
      <c r="T459" s="2" t="s">
        <v>313</v>
      </c>
      <c r="U459" s="2" t="s">
        <v>316</v>
      </c>
      <c r="V459" s="2" t="s">
        <v>313</v>
      </c>
      <c r="W459" s="2" t="s">
        <v>757</v>
      </c>
    </row>
    <row r="460" spans="1:23" hidden="1" x14ac:dyDescent="0.2">
      <c r="A460" s="2" t="s">
        <v>756</v>
      </c>
      <c r="B460" s="2" t="s">
        <v>317</v>
      </c>
      <c r="C460" s="2" t="s">
        <v>79</v>
      </c>
      <c r="D460" s="2" t="s">
        <v>319</v>
      </c>
      <c r="E460" s="3">
        <v>1</v>
      </c>
      <c r="F460" s="3">
        <v>1</v>
      </c>
      <c r="G460" s="3">
        <v>0</v>
      </c>
      <c r="H460" s="3">
        <v>0</v>
      </c>
      <c r="I460" s="3">
        <v>0</v>
      </c>
      <c r="J460" s="3">
        <v>0</v>
      </c>
      <c r="K460" s="3">
        <v>0</v>
      </c>
      <c r="L460" s="3">
        <v>0</v>
      </c>
      <c r="M460" s="8">
        <f t="shared" si="49"/>
        <v>1</v>
      </c>
      <c r="N460" s="8">
        <f t="shared" si="50"/>
        <v>0</v>
      </c>
      <c r="O460" s="8">
        <f t="shared" si="51"/>
        <v>0</v>
      </c>
      <c r="P460" s="8">
        <f t="shared" si="52"/>
        <v>0</v>
      </c>
      <c r="Q460" s="8">
        <f t="shared" si="53"/>
        <v>0</v>
      </c>
      <c r="R460" s="8">
        <f t="shared" si="54"/>
        <v>0</v>
      </c>
      <c r="S460" s="8">
        <f t="shared" si="55"/>
        <v>0</v>
      </c>
      <c r="T460" s="2" t="s">
        <v>320</v>
      </c>
      <c r="U460" s="2" t="s">
        <v>768</v>
      </c>
      <c r="V460" s="2" t="s">
        <v>322</v>
      </c>
      <c r="W460" s="2" t="s">
        <v>757</v>
      </c>
    </row>
    <row r="461" spans="1:23" hidden="1" x14ac:dyDescent="0.2">
      <c r="A461" s="2" t="s">
        <v>756</v>
      </c>
      <c r="B461" s="2" t="s">
        <v>317</v>
      </c>
      <c r="C461" s="2" t="s">
        <v>318</v>
      </c>
      <c r="D461" s="2" t="s">
        <v>319</v>
      </c>
      <c r="E461" s="3">
        <v>1555</v>
      </c>
      <c r="F461" s="3">
        <v>3</v>
      </c>
      <c r="G461" s="3">
        <v>1239</v>
      </c>
      <c r="H461" s="3">
        <v>286</v>
      </c>
      <c r="I461" s="3">
        <v>27</v>
      </c>
      <c r="J461" s="3">
        <v>250</v>
      </c>
      <c r="K461" s="3">
        <v>550</v>
      </c>
      <c r="L461" s="3">
        <v>481</v>
      </c>
      <c r="M461" s="8">
        <f t="shared" si="49"/>
        <v>1.9292604501607716E-3</v>
      </c>
      <c r="N461" s="8">
        <f t="shared" si="50"/>
        <v>0.79678456591639868</v>
      </c>
      <c r="O461" s="8">
        <f t="shared" si="51"/>
        <v>0.18392282958199357</v>
      </c>
      <c r="P461" s="8">
        <f t="shared" si="52"/>
        <v>1.7363344051446947E-2</v>
      </c>
      <c r="Q461" s="8">
        <f t="shared" si="53"/>
        <v>0.16077170418006431</v>
      </c>
      <c r="R461" s="8">
        <f t="shared" si="54"/>
        <v>0.3536977491961415</v>
      </c>
      <c r="S461" s="8">
        <f t="shared" si="55"/>
        <v>0.3093247588424437</v>
      </c>
      <c r="T461" s="2" t="s">
        <v>320</v>
      </c>
      <c r="U461" s="2" t="s">
        <v>321</v>
      </c>
      <c r="V461" s="2" t="s">
        <v>322</v>
      </c>
      <c r="W461" s="2" t="s">
        <v>757</v>
      </c>
    </row>
    <row r="462" spans="1:23" hidden="1" x14ac:dyDescent="0.2">
      <c r="A462" s="2" t="s">
        <v>756</v>
      </c>
      <c r="B462" s="2" t="s">
        <v>317</v>
      </c>
      <c r="C462" s="2" t="s">
        <v>323</v>
      </c>
      <c r="D462" s="2" t="s">
        <v>319</v>
      </c>
      <c r="E462" s="3">
        <v>300</v>
      </c>
      <c r="F462" s="3">
        <v>2</v>
      </c>
      <c r="G462" s="3">
        <v>238</v>
      </c>
      <c r="H462" s="3">
        <v>56</v>
      </c>
      <c r="I462" s="3">
        <v>4</v>
      </c>
      <c r="J462" s="3">
        <v>45</v>
      </c>
      <c r="K462" s="3">
        <v>130</v>
      </c>
      <c r="L462" s="3">
        <v>60</v>
      </c>
      <c r="M462" s="8">
        <f t="shared" si="49"/>
        <v>6.6666666666666671E-3</v>
      </c>
      <c r="N462" s="8">
        <f t="shared" si="50"/>
        <v>0.79333333333333333</v>
      </c>
      <c r="O462" s="8">
        <f t="shared" si="51"/>
        <v>0.18666666666666668</v>
      </c>
      <c r="P462" s="8">
        <f t="shared" si="52"/>
        <v>1.3333333333333334E-2</v>
      </c>
      <c r="Q462" s="8">
        <f t="shared" si="53"/>
        <v>0.15</v>
      </c>
      <c r="R462" s="8">
        <f t="shared" si="54"/>
        <v>0.43333333333333335</v>
      </c>
      <c r="S462" s="8">
        <f t="shared" si="55"/>
        <v>0.2</v>
      </c>
      <c r="T462" s="2" t="s">
        <v>320</v>
      </c>
      <c r="U462" s="2" t="s">
        <v>324</v>
      </c>
      <c r="V462" s="2" t="s">
        <v>322</v>
      </c>
      <c r="W462" s="2" t="s">
        <v>757</v>
      </c>
    </row>
    <row r="463" spans="1:23" hidden="1" x14ac:dyDescent="0.2">
      <c r="A463" s="2" t="s">
        <v>756</v>
      </c>
      <c r="B463" s="2" t="s">
        <v>317</v>
      </c>
      <c r="C463" s="2" t="s">
        <v>206</v>
      </c>
      <c r="D463" s="2" t="s">
        <v>319</v>
      </c>
      <c r="E463" s="3">
        <v>461</v>
      </c>
      <c r="F463" s="3">
        <v>0</v>
      </c>
      <c r="G463" s="3">
        <v>383</v>
      </c>
      <c r="H463" s="3">
        <v>61</v>
      </c>
      <c r="I463" s="3">
        <v>17</v>
      </c>
      <c r="J463" s="3">
        <v>67</v>
      </c>
      <c r="K463" s="3">
        <v>115</v>
      </c>
      <c r="L463" s="3">
        <v>211</v>
      </c>
      <c r="M463" s="8">
        <f t="shared" si="49"/>
        <v>0</v>
      </c>
      <c r="N463" s="8">
        <f t="shared" si="50"/>
        <v>0.83080260303687636</v>
      </c>
      <c r="O463" s="8">
        <f t="shared" si="51"/>
        <v>0.13232104121475055</v>
      </c>
      <c r="P463" s="8">
        <f t="shared" si="52"/>
        <v>3.6876355748373099E-2</v>
      </c>
      <c r="Q463" s="8">
        <f t="shared" si="53"/>
        <v>0.14533622559652928</v>
      </c>
      <c r="R463" s="8">
        <f t="shared" si="54"/>
        <v>0.24945770065075923</v>
      </c>
      <c r="S463" s="8">
        <f t="shared" si="55"/>
        <v>0.45770065075921906</v>
      </c>
      <c r="T463" s="2" t="s">
        <v>320</v>
      </c>
      <c r="U463" s="2" t="s">
        <v>327</v>
      </c>
      <c r="V463" s="2" t="s">
        <v>322</v>
      </c>
      <c r="W463" s="2" t="s">
        <v>757</v>
      </c>
    </row>
    <row r="464" spans="1:23" hidden="1" x14ac:dyDescent="0.2">
      <c r="A464" s="2" t="s">
        <v>756</v>
      </c>
      <c r="B464" s="2" t="s">
        <v>317</v>
      </c>
      <c r="C464" s="2" t="s">
        <v>90</v>
      </c>
      <c r="D464" s="2" t="s">
        <v>319</v>
      </c>
      <c r="E464" s="3">
        <v>98</v>
      </c>
      <c r="F464" s="3">
        <v>0</v>
      </c>
      <c r="G464" s="3">
        <v>73</v>
      </c>
      <c r="H464" s="3">
        <v>24</v>
      </c>
      <c r="I464" s="3">
        <v>1</v>
      </c>
      <c r="J464" s="3">
        <v>25</v>
      </c>
      <c r="K464" s="3">
        <v>37</v>
      </c>
      <c r="L464" s="3">
        <v>24</v>
      </c>
      <c r="M464" s="8">
        <f t="shared" si="49"/>
        <v>0</v>
      </c>
      <c r="N464" s="8">
        <f t="shared" si="50"/>
        <v>0.74489795918367352</v>
      </c>
      <c r="O464" s="8">
        <f t="shared" si="51"/>
        <v>0.24489795918367346</v>
      </c>
      <c r="P464" s="8">
        <f t="shared" si="52"/>
        <v>1.020408163265306E-2</v>
      </c>
      <c r="Q464" s="8">
        <f t="shared" si="53"/>
        <v>0.25510204081632654</v>
      </c>
      <c r="R464" s="8">
        <f t="shared" si="54"/>
        <v>0.37755102040816324</v>
      </c>
      <c r="S464" s="8">
        <f t="shared" si="55"/>
        <v>0.24489795918367346</v>
      </c>
      <c r="T464" s="2" t="s">
        <v>320</v>
      </c>
      <c r="U464" s="2" t="s">
        <v>324</v>
      </c>
      <c r="V464" s="2" t="s">
        <v>322</v>
      </c>
      <c r="W464" s="2" t="s">
        <v>757</v>
      </c>
    </row>
    <row r="465" spans="1:23" hidden="1" x14ac:dyDescent="0.2">
      <c r="A465" s="2" t="s">
        <v>756</v>
      </c>
      <c r="B465" s="2" t="s">
        <v>317</v>
      </c>
      <c r="C465" s="2" t="s">
        <v>328</v>
      </c>
      <c r="D465" s="2" t="s">
        <v>319</v>
      </c>
      <c r="E465" s="3">
        <v>177</v>
      </c>
      <c r="F465" s="3">
        <v>2</v>
      </c>
      <c r="G465" s="3">
        <v>153</v>
      </c>
      <c r="H465" s="3">
        <v>19</v>
      </c>
      <c r="I465" s="3">
        <v>3</v>
      </c>
      <c r="J465" s="3">
        <v>18</v>
      </c>
      <c r="K465" s="3">
        <v>59</v>
      </c>
      <c r="L465" s="3">
        <v>63</v>
      </c>
      <c r="M465" s="8">
        <f t="shared" si="49"/>
        <v>1.1299435028248588E-2</v>
      </c>
      <c r="N465" s="8">
        <f t="shared" si="50"/>
        <v>0.86440677966101698</v>
      </c>
      <c r="O465" s="8">
        <f t="shared" si="51"/>
        <v>0.10734463276836158</v>
      </c>
      <c r="P465" s="8">
        <f t="shared" si="52"/>
        <v>1.6949152542372881E-2</v>
      </c>
      <c r="Q465" s="8">
        <f t="shared" si="53"/>
        <v>0.10169491525423729</v>
      </c>
      <c r="R465" s="8">
        <f t="shared" si="54"/>
        <v>0.33333333333333331</v>
      </c>
      <c r="S465" s="8">
        <f t="shared" si="55"/>
        <v>0.3559322033898305</v>
      </c>
      <c r="T465" s="2" t="s">
        <v>320</v>
      </c>
      <c r="U465" s="2" t="s">
        <v>329</v>
      </c>
      <c r="V465" s="2" t="s">
        <v>322</v>
      </c>
      <c r="W465" s="2" t="s">
        <v>757</v>
      </c>
    </row>
    <row r="466" spans="1:23" hidden="1" x14ac:dyDescent="0.2">
      <c r="A466" s="2" t="s">
        <v>756</v>
      </c>
      <c r="B466" s="2" t="s">
        <v>330</v>
      </c>
      <c r="C466" s="2" t="s">
        <v>134</v>
      </c>
      <c r="D466" s="2" t="s">
        <v>331</v>
      </c>
      <c r="E466" s="3">
        <v>317</v>
      </c>
      <c r="F466" s="3">
        <v>2</v>
      </c>
      <c r="G466" s="3">
        <v>270</v>
      </c>
      <c r="H466" s="3">
        <v>41</v>
      </c>
      <c r="I466" s="3">
        <v>4</v>
      </c>
      <c r="J466" s="3">
        <v>42</v>
      </c>
      <c r="K466" s="3">
        <v>162</v>
      </c>
      <c r="L466" s="3">
        <v>52</v>
      </c>
      <c r="M466" s="8">
        <f t="shared" si="49"/>
        <v>6.3091482649842269E-3</v>
      </c>
      <c r="N466" s="8">
        <f t="shared" si="50"/>
        <v>0.8517350157728707</v>
      </c>
      <c r="O466" s="8">
        <f t="shared" si="51"/>
        <v>0.12933753943217666</v>
      </c>
      <c r="P466" s="8">
        <f t="shared" si="52"/>
        <v>1.2618296529968454E-2</v>
      </c>
      <c r="Q466" s="8">
        <f t="shared" si="53"/>
        <v>0.13249211356466878</v>
      </c>
      <c r="R466" s="8">
        <f t="shared" si="54"/>
        <v>0.51104100946372244</v>
      </c>
      <c r="S466" s="8">
        <f t="shared" si="55"/>
        <v>0.16403785488958991</v>
      </c>
      <c r="T466" s="2" t="s">
        <v>332</v>
      </c>
      <c r="U466" s="2" t="s">
        <v>333</v>
      </c>
      <c r="V466" s="2" t="s">
        <v>334</v>
      </c>
      <c r="W466" s="2" t="s">
        <v>757</v>
      </c>
    </row>
    <row r="467" spans="1:23" hidden="1" x14ac:dyDescent="0.2">
      <c r="A467" s="2" t="s">
        <v>756</v>
      </c>
      <c r="B467" s="2" t="s">
        <v>330</v>
      </c>
      <c r="C467" s="2" t="s">
        <v>62</v>
      </c>
      <c r="D467" s="2" t="s">
        <v>331</v>
      </c>
      <c r="E467" s="3">
        <v>769</v>
      </c>
      <c r="F467" s="3">
        <v>17</v>
      </c>
      <c r="G467" s="3">
        <v>539</v>
      </c>
      <c r="H467" s="3">
        <v>43</v>
      </c>
      <c r="I467" s="3">
        <v>170</v>
      </c>
      <c r="J467" s="3">
        <v>186</v>
      </c>
      <c r="K467" s="3">
        <v>247</v>
      </c>
      <c r="L467" s="3">
        <v>215</v>
      </c>
      <c r="M467" s="8">
        <f t="shared" si="49"/>
        <v>2.2106631989596878E-2</v>
      </c>
      <c r="N467" s="8">
        <f t="shared" si="50"/>
        <v>0.70091027308192455</v>
      </c>
      <c r="O467" s="8">
        <f t="shared" si="51"/>
        <v>5.5916775032509754E-2</v>
      </c>
      <c r="P467" s="8">
        <f t="shared" si="52"/>
        <v>0.22106631989596878</v>
      </c>
      <c r="Q467" s="8">
        <f t="shared" si="53"/>
        <v>0.24187256176853056</v>
      </c>
      <c r="R467" s="8">
        <f t="shared" si="54"/>
        <v>0.32119635890767229</v>
      </c>
      <c r="S467" s="8">
        <f t="shared" si="55"/>
        <v>0.27958387516254879</v>
      </c>
      <c r="T467" s="2" t="s">
        <v>332</v>
      </c>
      <c r="U467" s="2" t="s">
        <v>287</v>
      </c>
      <c r="V467" s="2" t="s">
        <v>334</v>
      </c>
      <c r="W467" s="2" t="s">
        <v>757</v>
      </c>
    </row>
    <row r="468" spans="1:23" hidden="1" x14ac:dyDescent="0.2">
      <c r="A468" s="2" t="s">
        <v>756</v>
      </c>
      <c r="B468" s="2" t="s">
        <v>330</v>
      </c>
      <c r="C468" s="2" t="s">
        <v>337</v>
      </c>
      <c r="D468" s="2" t="s">
        <v>331</v>
      </c>
      <c r="E468" s="3">
        <v>56</v>
      </c>
      <c r="F468" s="3">
        <v>11</v>
      </c>
      <c r="G468" s="3">
        <v>19</v>
      </c>
      <c r="H468" s="3">
        <v>1</v>
      </c>
      <c r="I468" s="3">
        <v>25</v>
      </c>
      <c r="J468" s="3">
        <v>19</v>
      </c>
      <c r="K468" s="3">
        <v>3</v>
      </c>
      <c r="L468" s="3">
        <v>18</v>
      </c>
      <c r="M468" s="8">
        <f t="shared" si="49"/>
        <v>0.19642857142857142</v>
      </c>
      <c r="N468" s="8">
        <f t="shared" si="50"/>
        <v>0.3392857142857143</v>
      </c>
      <c r="O468" s="8">
        <f t="shared" si="51"/>
        <v>1.7857142857142856E-2</v>
      </c>
      <c r="P468" s="8">
        <f t="shared" si="52"/>
        <v>0.44642857142857145</v>
      </c>
      <c r="Q468" s="8">
        <f t="shared" si="53"/>
        <v>0.3392857142857143</v>
      </c>
      <c r="R468" s="8">
        <f t="shared" si="54"/>
        <v>5.3571428571428568E-2</v>
      </c>
      <c r="S468" s="8">
        <f t="shared" si="55"/>
        <v>0.32142857142857145</v>
      </c>
      <c r="T468" s="2" t="s">
        <v>332</v>
      </c>
      <c r="U468" s="2" t="s">
        <v>338</v>
      </c>
      <c r="V468" s="2" t="s">
        <v>334</v>
      </c>
      <c r="W468" s="2" t="s">
        <v>757</v>
      </c>
    </row>
    <row r="469" spans="1:23" hidden="1" x14ac:dyDescent="0.2">
      <c r="A469" s="2" t="s">
        <v>756</v>
      </c>
      <c r="B469" s="2" t="s">
        <v>330</v>
      </c>
      <c r="C469" s="2" t="s">
        <v>339</v>
      </c>
      <c r="D469" s="2" t="s">
        <v>331</v>
      </c>
      <c r="E469" s="3">
        <v>48</v>
      </c>
      <c r="F469" s="3">
        <v>1</v>
      </c>
      <c r="G469" s="3">
        <v>38</v>
      </c>
      <c r="H469" s="3">
        <v>6</v>
      </c>
      <c r="I469" s="3">
        <v>3</v>
      </c>
      <c r="J469" s="3">
        <v>7</v>
      </c>
      <c r="K469" s="3">
        <v>9</v>
      </c>
      <c r="L469" s="3">
        <v>20</v>
      </c>
      <c r="M469" s="8">
        <f t="shared" si="49"/>
        <v>2.0833333333333332E-2</v>
      </c>
      <c r="N469" s="8">
        <f t="shared" si="50"/>
        <v>0.79166666666666663</v>
      </c>
      <c r="O469" s="8">
        <f t="shared" si="51"/>
        <v>0.125</v>
      </c>
      <c r="P469" s="8">
        <f t="shared" si="52"/>
        <v>6.25E-2</v>
      </c>
      <c r="Q469" s="8">
        <f t="shared" si="53"/>
        <v>0.14583333333333334</v>
      </c>
      <c r="R469" s="8">
        <f t="shared" si="54"/>
        <v>0.1875</v>
      </c>
      <c r="S469" s="8">
        <f t="shared" si="55"/>
        <v>0.41666666666666669</v>
      </c>
      <c r="T469" s="2" t="s">
        <v>332</v>
      </c>
      <c r="U469" s="2" t="s">
        <v>340</v>
      </c>
      <c r="V469" s="2" t="s">
        <v>334</v>
      </c>
      <c r="W469" s="2" t="s">
        <v>757</v>
      </c>
    </row>
    <row r="470" spans="1:23" hidden="1" x14ac:dyDescent="0.2">
      <c r="A470" s="2" t="s">
        <v>756</v>
      </c>
      <c r="B470" s="2" t="s">
        <v>330</v>
      </c>
      <c r="C470" s="2" t="s">
        <v>341</v>
      </c>
      <c r="D470" s="2" t="s">
        <v>331</v>
      </c>
      <c r="E470" s="3">
        <v>39</v>
      </c>
      <c r="F470" s="3">
        <v>2</v>
      </c>
      <c r="G470" s="3">
        <v>30</v>
      </c>
      <c r="H470" s="3">
        <v>6</v>
      </c>
      <c r="I470" s="3">
        <v>1</v>
      </c>
      <c r="J470" s="3">
        <v>7</v>
      </c>
      <c r="K470" s="3">
        <v>9</v>
      </c>
      <c r="L470" s="3">
        <v>8</v>
      </c>
      <c r="M470" s="8">
        <f t="shared" si="49"/>
        <v>5.128205128205128E-2</v>
      </c>
      <c r="N470" s="8">
        <f t="shared" si="50"/>
        <v>0.76923076923076927</v>
      </c>
      <c r="O470" s="8">
        <f t="shared" si="51"/>
        <v>0.15384615384615385</v>
      </c>
      <c r="P470" s="8">
        <f t="shared" si="52"/>
        <v>2.564102564102564E-2</v>
      </c>
      <c r="Q470" s="8">
        <f t="shared" si="53"/>
        <v>0.17948717948717949</v>
      </c>
      <c r="R470" s="8">
        <f t="shared" si="54"/>
        <v>0.23076923076923078</v>
      </c>
      <c r="S470" s="8">
        <f t="shared" si="55"/>
        <v>0.20512820512820512</v>
      </c>
      <c r="T470" s="2" t="s">
        <v>332</v>
      </c>
      <c r="U470" s="2" t="s">
        <v>344</v>
      </c>
      <c r="V470" s="2" t="s">
        <v>334</v>
      </c>
      <c r="W470" s="2" t="s">
        <v>757</v>
      </c>
    </row>
    <row r="471" spans="1:23" hidden="1" x14ac:dyDescent="0.2">
      <c r="A471" s="2" t="s">
        <v>756</v>
      </c>
      <c r="B471" s="2" t="s">
        <v>330</v>
      </c>
      <c r="C471" s="2" t="s">
        <v>345</v>
      </c>
      <c r="D471" s="2" t="s">
        <v>331</v>
      </c>
      <c r="E471" s="3">
        <v>51</v>
      </c>
      <c r="F471" s="3">
        <v>2</v>
      </c>
      <c r="G471" s="3">
        <v>41</v>
      </c>
      <c r="H471" s="3">
        <v>7</v>
      </c>
      <c r="I471" s="3">
        <v>1</v>
      </c>
      <c r="J471" s="3">
        <v>6</v>
      </c>
      <c r="K471" s="3">
        <v>17</v>
      </c>
      <c r="L471" s="3">
        <v>14</v>
      </c>
      <c r="M471" s="8">
        <f t="shared" si="49"/>
        <v>3.9215686274509803E-2</v>
      </c>
      <c r="N471" s="8">
        <f t="shared" si="50"/>
        <v>0.80392156862745101</v>
      </c>
      <c r="O471" s="8">
        <f t="shared" si="51"/>
        <v>0.13725490196078433</v>
      </c>
      <c r="P471" s="8">
        <f t="shared" si="52"/>
        <v>1.9607843137254902E-2</v>
      </c>
      <c r="Q471" s="8">
        <f t="shared" si="53"/>
        <v>0.11764705882352941</v>
      </c>
      <c r="R471" s="8">
        <f t="shared" si="54"/>
        <v>0.33333333333333331</v>
      </c>
      <c r="S471" s="8">
        <f t="shared" si="55"/>
        <v>0.27450980392156865</v>
      </c>
      <c r="T471" s="2" t="s">
        <v>332</v>
      </c>
      <c r="U471" s="2" t="s">
        <v>347</v>
      </c>
      <c r="V471" s="2" t="s">
        <v>334</v>
      </c>
      <c r="W471" s="2" t="s">
        <v>757</v>
      </c>
    </row>
    <row r="472" spans="1:23" hidden="1" x14ac:dyDescent="0.2">
      <c r="A472" s="2" t="s">
        <v>756</v>
      </c>
      <c r="B472" s="2" t="s">
        <v>348</v>
      </c>
      <c r="C472" s="2" t="s">
        <v>349</v>
      </c>
      <c r="D472" s="2" t="s">
        <v>350</v>
      </c>
      <c r="E472" s="3">
        <v>59</v>
      </c>
      <c r="F472" s="3">
        <v>0</v>
      </c>
      <c r="G472" s="3">
        <v>53</v>
      </c>
      <c r="H472" s="3">
        <v>3</v>
      </c>
      <c r="I472" s="3">
        <v>3</v>
      </c>
      <c r="J472" s="3">
        <v>5</v>
      </c>
      <c r="K472" s="3">
        <v>23</v>
      </c>
      <c r="L472" s="3">
        <v>23</v>
      </c>
      <c r="M472" s="8">
        <f t="shared" si="49"/>
        <v>0</v>
      </c>
      <c r="N472" s="8">
        <f t="shared" si="50"/>
        <v>0.89830508474576276</v>
      </c>
      <c r="O472" s="8">
        <f t="shared" si="51"/>
        <v>5.0847457627118647E-2</v>
      </c>
      <c r="P472" s="8">
        <f t="shared" si="52"/>
        <v>5.0847457627118647E-2</v>
      </c>
      <c r="Q472" s="8">
        <f t="shared" si="53"/>
        <v>8.4745762711864403E-2</v>
      </c>
      <c r="R472" s="8">
        <f t="shared" si="54"/>
        <v>0.38983050847457629</v>
      </c>
      <c r="S472" s="8">
        <f t="shared" si="55"/>
        <v>0.38983050847457629</v>
      </c>
      <c r="T472" s="2" t="s">
        <v>352</v>
      </c>
      <c r="U472" s="2" t="s">
        <v>353</v>
      </c>
      <c r="V472" s="2" t="s">
        <v>352</v>
      </c>
      <c r="W472" s="2" t="s">
        <v>757</v>
      </c>
    </row>
    <row r="473" spans="1:23" hidden="1" x14ac:dyDescent="0.2">
      <c r="A473" s="2" t="s">
        <v>756</v>
      </c>
      <c r="B473" s="2" t="s">
        <v>354</v>
      </c>
      <c r="C473" s="2" t="s">
        <v>72</v>
      </c>
      <c r="D473" s="2" t="s">
        <v>355</v>
      </c>
      <c r="E473" s="3">
        <v>28</v>
      </c>
      <c r="F473" s="3">
        <v>0</v>
      </c>
      <c r="G473" s="3">
        <v>25</v>
      </c>
      <c r="H473" s="3">
        <v>2</v>
      </c>
      <c r="I473" s="3">
        <v>1</v>
      </c>
      <c r="J473" s="3">
        <v>3</v>
      </c>
      <c r="K473" s="3">
        <v>8</v>
      </c>
      <c r="L473" s="3">
        <v>10</v>
      </c>
      <c r="M473" s="8">
        <f t="shared" si="49"/>
        <v>0</v>
      </c>
      <c r="N473" s="8">
        <f t="shared" si="50"/>
        <v>0.8928571428571429</v>
      </c>
      <c r="O473" s="8">
        <f t="shared" si="51"/>
        <v>7.1428571428571425E-2</v>
      </c>
      <c r="P473" s="8">
        <f t="shared" si="52"/>
        <v>3.5714285714285712E-2</v>
      </c>
      <c r="Q473" s="8">
        <f t="shared" si="53"/>
        <v>0.10714285714285714</v>
      </c>
      <c r="R473" s="8">
        <f t="shared" si="54"/>
        <v>0.2857142857142857</v>
      </c>
      <c r="S473" s="8">
        <f t="shared" si="55"/>
        <v>0.35714285714285715</v>
      </c>
      <c r="T473" s="2" t="s">
        <v>356</v>
      </c>
      <c r="U473" s="2" t="s">
        <v>357</v>
      </c>
      <c r="V473" s="2" t="s">
        <v>356</v>
      </c>
      <c r="W473" s="2" t="s">
        <v>757</v>
      </c>
    </row>
    <row r="474" spans="1:23" hidden="1" x14ac:dyDescent="0.2">
      <c r="A474" s="2" t="s">
        <v>756</v>
      </c>
      <c r="B474" s="2" t="s">
        <v>358</v>
      </c>
      <c r="C474" s="2" t="s">
        <v>335</v>
      </c>
      <c r="D474" s="2" t="s">
        <v>359</v>
      </c>
      <c r="E474" s="3">
        <v>216</v>
      </c>
      <c r="F474" s="3">
        <v>0</v>
      </c>
      <c r="G474" s="3">
        <v>184</v>
      </c>
      <c r="H474" s="3">
        <v>16</v>
      </c>
      <c r="I474" s="3">
        <v>16</v>
      </c>
      <c r="J474" s="3">
        <v>26</v>
      </c>
      <c r="K474" s="3">
        <v>50</v>
      </c>
      <c r="L474" s="3">
        <v>109</v>
      </c>
      <c r="M474" s="8">
        <f t="shared" si="49"/>
        <v>0</v>
      </c>
      <c r="N474" s="8">
        <f t="shared" si="50"/>
        <v>0.85185185185185186</v>
      </c>
      <c r="O474" s="8">
        <f t="shared" si="51"/>
        <v>7.407407407407407E-2</v>
      </c>
      <c r="P474" s="8">
        <f t="shared" si="52"/>
        <v>7.407407407407407E-2</v>
      </c>
      <c r="Q474" s="8">
        <f t="shared" si="53"/>
        <v>0.12037037037037036</v>
      </c>
      <c r="R474" s="8">
        <f t="shared" si="54"/>
        <v>0.23148148148148148</v>
      </c>
      <c r="S474" s="8">
        <f t="shared" si="55"/>
        <v>0.50462962962962965</v>
      </c>
      <c r="T474" s="2" t="s">
        <v>361</v>
      </c>
      <c r="U474" s="2" t="s">
        <v>292</v>
      </c>
      <c r="V474" s="2" t="s">
        <v>361</v>
      </c>
      <c r="W474" s="2" t="s">
        <v>757</v>
      </c>
    </row>
    <row r="475" spans="1:23" hidden="1" x14ac:dyDescent="0.2">
      <c r="A475" s="2" t="s">
        <v>756</v>
      </c>
      <c r="B475" s="2" t="s">
        <v>362</v>
      </c>
      <c r="C475" s="2" t="s">
        <v>283</v>
      </c>
      <c r="D475" s="2" t="s">
        <v>364</v>
      </c>
      <c r="E475" s="3">
        <v>1</v>
      </c>
      <c r="F475" s="3">
        <v>1</v>
      </c>
      <c r="G475" s="3">
        <v>0</v>
      </c>
      <c r="H475" s="3">
        <v>0</v>
      </c>
      <c r="I475" s="3">
        <v>0</v>
      </c>
      <c r="J475" s="3">
        <v>0</v>
      </c>
      <c r="K475" s="3">
        <v>0</v>
      </c>
      <c r="L475" s="3">
        <v>0</v>
      </c>
      <c r="M475" s="8">
        <f t="shared" si="49"/>
        <v>1</v>
      </c>
      <c r="N475" s="8">
        <f t="shared" si="50"/>
        <v>0</v>
      </c>
      <c r="O475" s="8">
        <f t="shared" si="51"/>
        <v>0</v>
      </c>
      <c r="P475" s="8">
        <f t="shared" si="52"/>
        <v>0</v>
      </c>
      <c r="Q475" s="8">
        <f t="shared" si="53"/>
        <v>0</v>
      </c>
      <c r="R475" s="8">
        <f t="shared" si="54"/>
        <v>0</v>
      </c>
      <c r="S475" s="8">
        <f t="shared" si="55"/>
        <v>0</v>
      </c>
      <c r="T475" s="2" t="s">
        <v>365</v>
      </c>
      <c r="U475" s="2" t="s">
        <v>769</v>
      </c>
      <c r="V475" s="2" t="s">
        <v>367</v>
      </c>
      <c r="W475" s="2" t="s">
        <v>757</v>
      </c>
    </row>
    <row r="476" spans="1:23" hidden="1" x14ac:dyDescent="0.2">
      <c r="A476" s="2" t="s">
        <v>756</v>
      </c>
      <c r="B476" s="2" t="s">
        <v>362</v>
      </c>
      <c r="C476" s="2" t="s">
        <v>363</v>
      </c>
      <c r="D476" s="2" t="s">
        <v>364</v>
      </c>
      <c r="E476" s="3">
        <v>155</v>
      </c>
      <c r="F476" s="3">
        <v>1</v>
      </c>
      <c r="G476" s="3">
        <v>100</v>
      </c>
      <c r="H476" s="3">
        <v>48</v>
      </c>
      <c r="I476" s="3">
        <v>6</v>
      </c>
      <c r="J476" s="3">
        <v>45</v>
      </c>
      <c r="K476" s="3">
        <v>53</v>
      </c>
      <c r="L476" s="3">
        <v>31</v>
      </c>
      <c r="M476" s="8">
        <f t="shared" si="49"/>
        <v>6.4516129032258064E-3</v>
      </c>
      <c r="N476" s="8">
        <f t="shared" si="50"/>
        <v>0.64516129032258063</v>
      </c>
      <c r="O476" s="8">
        <f t="shared" si="51"/>
        <v>0.30967741935483872</v>
      </c>
      <c r="P476" s="8">
        <f t="shared" si="52"/>
        <v>3.870967741935484E-2</v>
      </c>
      <c r="Q476" s="8">
        <f t="shared" si="53"/>
        <v>0.29032258064516131</v>
      </c>
      <c r="R476" s="8">
        <f t="shared" si="54"/>
        <v>0.34193548387096773</v>
      </c>
      <c r="S476" s="8">
        <f t="shared" si="55"/>
        <v>0.2</v>
      </c>
      <c r="T476" s="2" t="s">
        <v>365</v>
      </c>
      <c r="U476" s="2" t="s">
        <v>366</v>
      </c>
      <c r="V476" s="2" t="s">
        <v>367</v>
      </c>
      <c r="W476" s="2" t="s">
        <v>757</v>
      </c>
    </row>
    <row r="477" spans="1:23" hidden="1" x14ac:dyDescent="0.2">
      <c r="A477" s="2" t="s">
        <v>756</v>
      </c>
      <c r="B477" s="2" t="s">
        <v>362</v>
      </c>
      <c r="C477" s="2" t="s">
        <v>368</v>
      </c>
      <c r="D477" s="2" t="s">
        <v>364</v>
      </c>
      <c r="E477" s="3">
        <v>186</v>
      </c>
      <c r="F477" s="3">
        <v>3</v>
      </c>
      <c r="G477" s="3">
        <v>157</v>
      </c>
      <c r="H477" s="3">
        <v>19</v>
      </c>
      <c r="I477" s="3">
        <v>7</v>
      </c>
      <c r="J477" s="3">
        <v>19</v>
      </c>
      <c r="K477" s="3">
        <v>39</v>
      </c>
      <c r="L477" s="3">
        <v>84</v>
      </c>
      <c r="M477" s="8">
        <f t="shared" si="49"/>
        <v>1.6129032258064516E-2</v>
      </c>
      <c r="N477" s="8">
        <f t="shared" si="50"/>
        <v>0.84408602150537637</v>
      </c>
      <c r="O477" s="8">
        <f t="shared" si="51"/>
        <v>0.10215053763440861</v>
      </c>
      <c r="P477" s="8">
        <f t="shared" si="52"/>
        <v>3.7634408602150539E-2</v>
      </c>
      <c r="Q477" s="8">
        <f t="shared" si="53"/>
        <v>0.10215053763440861</v>
      </c>
      <c r="R477" s="8">
        <f t="shared" si="54"/>
        <v>0.20967741935483872</v>
      </c>
      <c r="S477" s="8">
        <f t="shared" si="55"/>
        <v>0.45161290322580644</v>
      </c>
      <c r="T477" s="2" t="s">
        <v>365</v>
      </c>
      <c r="U477" s="2" t="s">
        <v>369</v>
      </c>
      <c r="V477" s="2" t="s">
        <v>367</v>
      </c>
      <c r="W477" s="2" t="s">
        <v>757</v>
      </c>
    </row>
    <row r="478" spans="1:23" hidden="1" x14ac:dyDescent="0.2">
      <c r="A478" s="2" t="s">
        <v>756</v>
      </c>
      <c r="B478" s="2" t="s">
        <v>362</v>
      </c>
      <c r="C478" s="2" t="s">
        <v>45</v>
      </c>
      <c r="D478" s="2" t="s">
        <v>364</v>
      </c>
      <c r="E478" s="3">
        <v>297</v>
      </c>
      <c r="F478" s="3">
        <v>2</v>
      </c>
      <c r="G478" s="3">
        <v>239</v>
      </c>
      <c r="H478" s="3">
        <v>48</v>
      </c>
      <c r="I478" s="3">
        <v>8</v>
      </c>
      <c r="J478" s="3">
        <v>47</v>
      </c>
      <c r="K478" s="3">
        <v>115</v>
      </c>
      <c r="L478" s="3">
        <v>89</v>
      </c>
      <c r="M478" s="8">
        <f t="shared" si="49"/>
        <v>6.7340067340067337E-3</v>
      </c>
      <c r="N478" s="8">
        <f t="shared" si="50"/>
        <v>0.80471380471380471</v>
      </c>
      <c r="O478" s="8">
        <f t="shared" si="51"/>
        <v>0.16161616161616163</v>
      </c>
      <c r="P478" s="8">
        <f t="shared" si="52"/>
        <v>2.6936026936026935E-2</v>
      </c>
      <c r="Q478" s="8">
        <f t="shared" si="53"/>
        <v>0.15824915824915825</v>
      </c>
      <c r="R478" s="8">
        <f t="shared" si="54"/>
        <v>0.38720538720538722</v>
      </c>
      <c r="S478" s="8">
        <f t="shared" si="55"/>
        <v>0.29966329966329969</v>
      </c>
      <c r="T478" s="2" t="s">
        <v>365</v>
      </c>
      <c r="U478" s="2" t="s">
        <v>370</v>
      </c>
      <c r="V478" s="2" t="s">
        <v>367</v>
      </c>
      <c r="W478" s="2" t="s">
        <v>757</v>
      </c>
    </row>
    <row r="479" spans="1:23" hidden="1" x14ac:dyDescent="0.2">
      <c r="A479" s="2" t="s">
        <v>756</v>
      </c>
      <c r="B479" s="2" t="s">
        <v>362</v>
      </c>
      <c r="C479" s="2" t="s">
        <v>371</v>
      </c>
      <c r="D479" s="2" t="s">
        <v>364</v>
      </c>
      <c r="E479" s="3">
        <v>150</v>
      </c>
      <c r="F479" s="3">
        <v>0</v>
      </c>
      <c r="G479" s="3">
        <v>107</v>
      </c>
      <c r="H479" s="3">
        <v>40</v>
      </c>
      <c r="I479" s="3">
        <v>3</v>
      </c>
      <c r="J479" s="3">
        <v>36</v>
      </c>
      <c r="K479" s="3">
        <v>43</v>
      </c>
      <c r="L479" s="3">
        <v>40</v>
      </c>
      <c r="M479" s="8">
        <f t="shared" si="49"/>
        <v>0</v>
      </c>
      <c r="N479" s="8">
        <f t="shared" si="50"/>
        <v>0.71333333333333337</v>
      </c>
      <c r="O479" s="8">
        <f t="shared" si="51"/>
        <v>0.26666666666666666</v>
      </c>
      <c r="P479" s="8">
        <f t="shared" si="52"/>
        <v>0.02</v>
      </c>
      <c r="Q479" s="8">
        <f t="shared" si="53"/>
        <v>0.24</v>
      </c>
      <c r="R479" s="8">
        <f t="shared" si="54"/>
        <v>0.28666666666666668</v>
      </c>
      <c r="S479" s="8">
        <f t="shared" si="55"/>
        <v>0.26666666666666666</v>
      </c>
      <c r="T479" s="2" t="s">
        <v>365</v>
      </c>
      <c r="U479" s="2" t="s">
        <v>372</v>
      </c>
      <c r="V479" s="2" t="s">
        <v>367</v>
      </c>
      <c r="W479" s="2" t="s">
        <v>757</v>
      </c>
    </row>
    <row r="480" spans="1:23" hidden="1" x14ac:dyDescent="0.2">
      <c r="A480" s="2" t="s">
        <v>756</v>
      </c>
      <c r="B480" s="2" t="s">
        <v>362</v>
      </c>
      <c r="C480" s="2" t="s">
        <v>205</v>
      </c>
      <c r="D480" s="2" t="s">
        <v>364</v>
      </c>
      <c r="E480" s="3">
        <v>185</v>
      </c>
      <c r="F480" s="3">
        <v>1</v>
      </c>
      <c r="G480" s="3">
        <v>143</v>
      </c>
      <c r="H480" s="3">
        <v>33</v>
      </c>
      <c r="I480" s="3">
        <v>8</v>
      </c>
      <c r="J480" s="3">
        <v>37</v>
      </c>
      <c r="K480" s="3">
        <v>66</v>
      </c>
      <c r="L480" s="3">
        <v>48</v>
      </c>
      <c r="M480" s="8">
        <f t="shared" si="49"/>
        <v>5.4054054054054057E-3</v>
      </c>
      <c r="N480" s="8">
        <f t="shared" si="50"/>
        <v>0.77297297297297296</v>
      </c>
      <c r="O480" s="8">
        <f t="shared" si="51"/>
        <v>0.17837837837837839</v>
      </c>
      <c r="P480" s="8">
        <f t="shared" si="52"/>
        <v>4.3243243243243246E-2</v>
      </c>
      <c r="Q480" s="8">
        <f t="shared" si="53"/>
        <v>0.2</v>
      </c>
      <c r="R480" s="8">
        <f t="shared" si="54"/>
        <v>0.35675675675675678</v>
      </c>
      <c r="S480" s="8">
        <f t="shared" si="55"/>
        <v>0.25945945945945947</v>
      </c>
      <c r="T480" s="2" t="s">
        <v>365</v>
      </c>
      <c r="U480" s="2" t="s">
        <v>373</v>
      </c>
      <c r="V480" s="2" t="s">
        <v>367</v>
      </c>
      <c r="W480" s="2" t="s">
        <v>757</v>
      </c>
    </row>
    <row r="481" spans="1:23" hidden="1" x14ac:dyDescent="0.2">
      <c r="A481" s="2" t="s">
        <v>756</v>
      </c>
      <c r="B481" s="2" t="s">
        <v>362</v>
      </c>
      <c r="C481" s="2" t="s">
        <v>374</v>
      </c>
      <c r="D481" s="2" t="s">
        <v>364</v>
      </c>
      <c r="E481" s="3">
        <v>77</v>
      </c>
      <c r="F481" s="3">
        <v>0</v>
      </c>
      <c r="G481" s="3">
        <v>65</v>
      </c>
      <c r="H481" s="3">
        <v>12</v>
      </c>
      <c r="I481" s="3">
        <v>0</v>
      </c>
      <c r="J481" s="3">
        <v>11</v>
      </c>
      <c r="K481" s="3">
        <v>16</v>
      </c>
      <c r="L481" s="3">
        <v>35</v>
      </c>
      <c r="M481" s="8">
        <f t="shared" si="49"/>
        <v>0</v>
      </c>
      <c r="N481" s="8">
        <f t="shared" si="50"/>
        <v>0.8441558441558441</v>
      </c>
      <c r="O481" s="8">
        <f t="shared" si="51"/>
        <v>0.15584415584415584</v>
      </c>
      <c r="P481" s="8">
        <f t="shared" si="52"/>
        <v>0</v>
      </c>
      <c r="Q481" s="8">
        <f t="shared" si="53"/>
        <v>0.14285714285714285</v>
      </c>
      <c r="R481" s="8">
        <f t="shared" si="54"/>
        <v>0.20779220779220781</v>
      </c>
      <c r="S481" s="8">
        <f t="shared" si="55"/>
        <v>0.45454545454545453</v>
      </c>
      <c r="T481" s="2" t="s">
        <v>365</v>
      </c>
      <c r="U481" s="2" t="s">
        <v>376</v>
      </c>
      <c r="V481" s="2" t="s">
        <v>367</v>
      </c>
      <c r="W481" s="2" t="s">
        <v>757</v>
      </c>
    </row>
    <row r="482" spans="1:23" hidden="1" x14ac:dyDescent="0.2">
      <c r="A482" s="2" t="s">
        <v>756</v>
      </c>
      <c r="B482" s="2" t="s">
        <v>362</v>
      </c>
      <c r="C482" s="2" t="s">
        <v>381</v>
      </c>
      <c r="D482" s="2" t="s">
        <v>364</v>
      </c>
      <c r="E482" s="3">
        <v>48</v>
      </c>
      <c r="F482" s="3">
        <v>0</v>
      </c>
      <c r="G482" s="3">
        <v>39</v>
      </c>
      <c r="H482" s="3">
        <v>9</v>
      </c>
      <c r="I482" s="3">
        <v>0</v>
      </c>
      <c r="J482" s="3">
        <v>7</v>
      </c>
      <c r="K482" s="3">
        <v>15</v>
      </c>
      <c r="L482" s="3">
        <v>20</v>
      </c>
      <c r="M482" s="8">
        <f t="shared" si="49"/>
        <v>0</v>
      </c>
      <c r="N482" s="8">
        <f t="shared" si="50"/>
        <v>0.8125</v>
      </c>
      <c r="O482" s="8">
        <f t="shared" si="51"/>
        <v>0.1875</v>
      </c>
      <c r="P482" s="8">
        <f t="shared" si="52"/>
        <v>0</v>
      </c>
      <c r="Q482" s="8">
        <f t="shared" si="53"/>
        <v>0.14583333333333334</v>
      </c>
      <c r="R482" s="8">
        <f t="shared" si="54"/>
        <v>0.3125</v>
      </c>
      <c r="S482" s="8">
        <f t="shared" si="55"/>
        <v>0.41666666666666669</v>
      </c>
      <c r="T482" s="2" t="s">
        <v>365</v>
      </c>
      <c r="U482" s="2" t="s">
        <v>382</v>
      </c>
      <c r="V482" s="2" t="s">
        <v>367</v>
      </c>
      <c r="W482" s="2" t="s">
        <v>757</v>
      </c>
    </row>
    <row r="483" spans="1:23" hidden="1" x14ac:dyDescent="0.2">
      <c r="A483" s="2" t="s">
        <v>756</v>
      </c>
      <c r="B483" s="2" t="s">
        <v>362</v>
      </c>
      <c r="C483" s="2" t="s">
        <v>383</v>
      </c>
      <c r="D483" s="2" t="s">
        <v>364</v>
      </c>
      <c r="E483" s="3">
        <v>16</v>
      </c>
      <c r="F483" s="3">
        <v>2</v>
      </c>
      <c r="G483" s="3">
        <v>11</v>
      </c>
      <c r="H483" s="3">
        <v>3</v>
      </c>
      <c r="I483" s="3">
        <v>0</v>
      </c>
      <c r="J483" s="3">
        <v>3</v>
      </c>
      <c r="K483" s="3">
        <v>0</v>
      </c>
      <c r="L483" s="3">
        <v>11</v>
      </c>
      <c r="M483" s="8">
        <f t="shared" si="49"/>
        <v>0.125</v>
      </c>
      <c r="N483" s="8">
        <f t="shared" si="50"/>
        <v>0.6875</v>
      </c>
      <c r="O483" s="8">
        <f t="shared" si="51"/>
        <v>0.1875</v>
      </c>
      <c r="P483" s="8">
        <f t="shared" si="52"/>
        <v>0</v>
      </c>
      <c r="Q483" s="8">
        <f t="shared" si="53"/>
        <v>0.1875</v>
      </c>
      <c r="R483" s="8">
        <f t="shared" si="54"/>
        <v>0</v>
      </c>
      <c r="S483" s="8">
        <f t="shared" si="55"/>
        <v>0.6875</v>
      </c>
      <c r="T483" s="2" t="s">
        <v>365</v>
      </c>
      <c r="U483" s="2" t="s">
        <v>385</v>
      </c>
      <c r="V483" s="2" t="s">
        <v>367</v>
      </c>
      <c r="W483" s="2" t="s">
        <v>757</v>
      </c>
    </row>
    <row r="484" spans="1:23" hidden="1" x14ac:dyDescent="0.2">
      <c r="A484" s="2" t="s">
        <v>756</v>
      </c>
      <c r="B484" s="2" t="s">
        <v>362</v>
      </c>
      <c r="C484" s="2" t="s">
        <v>386</v>
      </c>
      <c r="D484" s="2" t="s">
        <v>364</v>
      </c>
      <c r="E484" s="3">
        <v>24</v>
      </c>
      <c r="F484" s="3">
        <v>0</v>
      </c>
      <c r="G484" s="3">
        <v>21</v>
      </c>
      <c r="H484" s="3">
        <v>2</v>
      </c>
      <c r="I484" s="3">
        <v>1</v>
      </c>
      <c r="J484" s="3">
        <v>3</v>
      </c>
      <c r="K484" s="3">
        <v>10</v>
      </c>
      <c r="L484" s="3">
        <v>10</v>
      </c>
      <c r="M484" s="8">
        <f t="shared" si="49"/>
        <v>0</v>
      </c>
      <c r="N484" s="8">
        <f t="shared" si="50"/>
        <v>0.875</v>
      </c>
      <c r="O484" s="8">
        <f t="shared" si="51"/>
        <v>8.3333333333333329E-2</v>
      </c>
      <c r="P484" s="8">
        <f t="shared" si="52"/>
        <v>4.1666666666666664E-2</v>
      </c>
      <c r="Q484" s="8">
        <f t="shared" si="53"/>
        <v>0.125</v>
      </c>
      <c r="R484" s="8">
        <f t="shared" si="54"/>
        <v>0.41666666666666669</v>
      </c>
      <c r="S484" s="8">
        <f t="shared" si="55"/>
        <v>0.41666666666666669</v>
      </c>
      <c r="T484" s="2" t="s">
        <v>365</v>
      </c>
      <c r="U484" s="2" t="s">
        <v>388</v>
      </c>
      <c r="V484" s="2" t="s">
        <v>367</v>
      </c>
      <c r="W484" s="2" t="s">
        <v>757</v>
      </c>
    </row>
    <row r="485" spans="1:23" hidden="1" x14ac:dyDescent="0.2">
      <c r="A485" s="2" t="s">
        <v>756</v>
      </c>
      <c r="B485" s="2" t="s">
        <v>362</v>
      </c>
      <c r="C485" s="2" t="s">
        <v>389</v>
      </c>
      <c r="D485" s="2" t="s">
        <v>364</v>
      </c>
      <c r="E485" s="3">
        <v>31</v>
      </c>
      <c r="F485" s="3">
        <v>0</v>
      </c>
      <c r="G485" s="3">
        <v>27</v>
      </c>
      <c r="H485" s="3">
        <v>4</v>
      </c>
      <c r="I485" s="3">
        <v>0</v>
      </c>
      <c r="J485" s="3">
        <v>2</v>
      </c>
      <c r="K485" s="3">
        <v>7</v>
      </c>
      <c r="L485" s="3">
        <v>15</v>
      </c>
      <c r="M485" s="8">
        <f t="shared" si="49"/>
        <v>0</v>
      </c>
      <c r="N485" s="8">
        <f t="shared" si="50"/>
        <v>0.87096774193548387</v>
      </c>
      <c r="O485" s="8">
        <f t="shared" si="51"/>
        <v>0.12903225806451613</v>
      </c>
      <c r="P485" s="8">
        <f t="shared" si="52"/>
        <v>0</v>
      </c>
      <c r="Q485" s="8">
        <f t="shared" si="53"/>
        <v>6.4516129032258063E-2</v>
      </c>
      <c r="R485" s="8">
        <f t="shared" si="54"/>
        <v>0.22580645161290322</v>
      </c>
      <c r="S485" s="8">
        <f t="shared" si="55"/>
        <v>0.4838709677419355</v>
      </c>
      <c r="T485" s="2" t="s">
        <v>365</v>
      </c>
      <c r="U485" s="2" t="s">
        <v>390</v>
      </c>
      <c r="V485" s="2" t="s">
        <v>367</v>
      </c>
      <c r="W485" s="2" t="s">
        <v>757</v>
      </c>
    </row>
    <row r="486" spans="1:23" hidden="1" x14ac:dyDescent="0.2">
      <c r="A486" s="2" t="s">
        <v>756</v>
      </c>
      <c r="B486" s="2" t="s">
        <v>362</v>
      </c>
      <c r="C486" s="2" t="s">
        <v>728</v>
      </c>
      <c r="D486" s="2" t="s">
        <v>364</v>
      </c>
      <c r="E486" s="3">
        <v>28</v>
      </c>
      <c r="F486" s="3">
        <v>16</v>
      </c>
      <c r="G486" s="3">
        <v>2</v>
      </c>
      <c r="H486" s="3">
        <v>0</v>
      </c>
      <c r="I486" s="3">
        <v>10</v>
      </c>
      <c r="J486" s="3">
        <v>3</v>
      </c>
      <c r="K486" s="3">
        <v>0</v>
      </c>
      <c r="L486" s="3">
        <v>2</v>
      </c>
      <c r="M486" s="8">
        <f t="shared" si="49"/>
        <v>0.5714285714285714</v>
      </c>
      <c r="N486" s="8">
        <f t="shared" si="50"/>
        <v>7.1428571428571425E-2</v>
      </c>
      <c r="O486" s="8">
        <f t="shared" si="51"/>
        <v>0</v>
      </c>
      <c r="P486" s="8">
        <f t="shared" si="52"/>
        <v>0.35714285714285715</v>
      </c>
      <c r="Q486" s="8">
        <f t="shared" si="53"/>
        <v>0.10714285714285714</v>
      </c>
      <c r="R486" s="8">
        <f t="shared" si="54"/>
        <v>0</v>
      </c>
      <c r="S486" s="8">
        <f t="shared" si="55"/>
        <v>7.1428571428571425E-2</v>
      </c>
      <c r="T486" s="2" t="s">
        <v>365</v>
      </c>
      <c r="U486" s="2" t="s">
        <v>729</v>
      </c>
      <c r="V486" s="2" t="s">
        <v>367</v>
      </c>
      <c r="W486" s="2" t="s">
        <v>757</v>
      </c>
    </row>
    <row r="487" spans="1:23" hidden="1" x14ac:dyDescent="0.2">
      <c r="A487" s="2" t="s">
        <v>756</v>
      </c>
      <c r="B487" s="2" t="s">
        <v>396</v>
      </c>
      <c r="C487" s="2" t="s">
        <v>397</v>
      </c>
      <c r="D487" s="2" t="s">
        <v>398</v>
      </c>
      <c r="E487" s="3">
        <v>1782</v>
      </c>
      <c r="F487" s="3">
        <v>8</v>
      </c>
      <c r="G487" s="3">
        <v>1392</v>
      </c>
      <c r="H487" s="3">
        <v>218</v>
      </c>
      <c r="I487" s="3">
        <v>164</v>
      </c>
      <c r="J487" s="3">
        <v>318</v>
      </c>
      <c r="K487" s="3">
        <v>545</v>
      </c>
      <c r="L487" s="3">
        <v>672</v>
      </c>
      <c r="M487" s="8">
        <f t="shared" si="49"/>
        <v>4.4893378226711564E-3</v>
      </c>
      <c r="N487" s="8">
        <f t="shared" si="50"/>
        <v>0.78114478114478114</v>
      </c>
      <c r="O487" s="8">
        <f t="shared" si="51"/>
        <v>0.122334455667789</v>
      </c>
      <c r="P487" s="8">
        <f t="shared" si="52"/>
        <v>9.2031425364758696E-2</v>
      </c>
      <c r="Q487" s="8">
        <f t="shared" si="53"/>
        <v>0.17845117845117844</v>
      </c>
      <c r="R487" s="8">
        <f t="shared" si="54"/>
        <v>0.3058361391694725</v>
      </c>
      <c r="S487" s="8">
        <f t="shared" si="55"/>
        <v>0.37710437710437711</v>
      </c>
      <c r="T487" s="2" t="s">
        <v>402</v>
      </c>
      <c r="U487" s="2" t="s">
        <v>284</v>
      </c>
      <c r="V487" s="2" t="s">
        <v>403</v>
      </c>
      <c r="W487" s="2" t="s">
        <v>757</v>
      </c>
    </row>
    <row r="488" spans="1:23" hidden="1" x14ac:dyDescent="0.2">
      <c r="A488" s="2" t="s">
        <v>756</v>
      </c>
      <c r="B488" s="2" t="s">
        <v>396</v>
      </c>
      <c r="C488" s="2" t="s">
        <v>404</v>
      </c>
      <c r="D488" s="2" t="s">
        <v>398</v>
      </c>
      <c r="E488" s="3">
        <v>342</v>
      </c>
      <c r="F488" s="3">
        <v>1</v>
      </c>
      <c r="G488" s="3">
        <v>279</v>
      </c>
      <c r="H488" s="3">
        <v>25</v>
      </c>
      <c r="I488" s="3">
        <v>37</v>
      </c>
      <c r="J488" s="3">
        <v>49</v>
      </c>
      <c r="K488" s="3">
        <v>95</v>
      </c>
      <c r="L488" s="3">
        <v>159</v>
      </c>
      <c r="M488" s="8">
        <f t="shared" si="49"/>
        <v>2.9239766081871343E-3</v>
      </c>
      <c r="N488" s="8">
        <f t="shared" si="50"/>
        <v>0.81578947368421051</v>
      </c>
      <c r="O488" s="8">
        <f t="shared" si="51"/>
        <v>7.3099415204678359E-2</v>
      </c>
      <c r="P488" s="8">
        <f t="shared" si="52"/>
        <v>0.10818713450292397</v>
      </c>
      <c r="Q488" s="8">
        <f t="shared" si="53"/>
        <v>0.14327485380116958</v>
      </c>
      <c r="R488" s="8">
        <f t="shared" si="54"/>
        <v>0.27777777777777779</v>
      </c>
      <c r="S488" s="8">
        <f t="shared" si="55"/>
        <v>0.46491228070175439</v>
      </c>
      <c r="T488" s="2" t="s">
        <v>402</v>
      </c>
      <c r="U488" s="2" t="s">
        <v>405</v>
      </c>
      <c r="V488" s="2" t="s">
        <v>403</v>
      </c>
      <c r="W488" s="2" t="s">
        <v>757</v>
      </c>
    </row>
    <row r="489" spans="1:23" hidden="1" x14ac:dyDescent="0.2">
      <c r="A489" s="2" t="s">
        <v>756</v>
      </c>
      <c r="B489" s="2" t="s">
        <v>396</v>
      </c>
      <c r="C489" s="2" t="s">
        <v>325</v>
      </c>
      <c r="D489" s="2" t="s">
        <v>398</v>
      </c>
      <c r="E489" s="3">
        <v>71</v>
      </c>
      <c r="F489" s="3">
        <v>0</v>
      </c>
      <c r="G489" s="3">
        <v>62</v>
      </c>
      <c r="H489" s="3">
        <v>4</v>
      </c>
      <c r="I489" s="3">
        <v>5</v>
      </c>
      <c r="J489" s="3">
        <v>7</v>
      </c>
      <c r="K489" s="3">
        <v>23</v>
      </c>
      <c r="L489" s="3">
        <v>27</v>
      </c>
      <c r="M489" s="8">
        <f t="shared" si="49"/>
        <v>0</v>
      </c>
      <c r="N489" s="8">
        <f t="shared" si="50"/>
        <v>0.87323943661971826</v>
      </c>
      <c r="O489" s="8">
        <f t="shared" si="51"/>
        <v>5.6338028169014086E-2</v>
      </c>
      <c r="P489" s="8">
        <f t="shared" si="52"/>
        <v>7.0422535211267609E-2</v>
      </c>
      <c r="Q489" s="8">
        <f t="shared" si="53"/>
        <v>9.8591549295774641E-2</v>
      </c>
      <c r="R489" s="8">
        <f t="shared" si="54"/>
        <v>0.323943661971831</v>
      </c>
      <c r="S489" s="8">
        <f t="shared" si="55"/>
        <v>0.38028169014084506</v>
      </c>
      <c r="T489" s="2" t="s">
        <v>402</v>
      </c>
      <c r="U489" s="2" t="s">
        <v>298</v>
      </c>
      <c r="V489" s="2" t="s">
        <v>403</v>
      </c>
      <c r="W489" s="2" t="s">
        <v>757</v>
      </c>
    </row>
    <row r="490" spans="1:23" hidden="1" x14ac:dyDescent="0.2">
      <c r="A490" s="2" t="s">
        <v>756</v>
      </c>
      <c r="B490" s="2" t="s">
        <v>396</v>
      </c>
      <c r="C490" s="2" t="s">
        <v>406</v>
      </c>
      <c r="D490" s="2" t="s">
        <v>398</v>
      </c>
      <c r="E490" s="3">
        <v>77</v>
      </c>
      <c r="F490" s="3">
        <v>2</v>
      </c>
      <c r="G490" s="3">
        <v>57</v>
      </c>
      <c r="H490" s="3">
        <v>12</v>
      </c>
      <c r="I490" s="3">
        <v>6</v>
      </c>
      <c r="J490" s="3">
        <v>15</v>
      </c>
      <c r="K490" s="3">
        <v>14</v>
      </c>
      <c r="L490" s="3">
        <v>37</v>
      </c>
      <c r="M490" s="8">
        <f t="shared" si="49"/>
        <v>2.5974025974025976E-2</v>
      </c>
      <c r="N490" s="8">
        <f t="shared" si="50"/>
        <v>0.74025974025974028</v>
      </c>
      <c r="O490" s="8">
        <f t="shared" si="51"/>
        <v>0.15584415584415584</v>
      </c>
      <c r="P490" s="8">
        <f t="shared" si="52"/>
        <v>7.792207792207792E-2</v>
      </c>
      <c r="Q490" s="8">
        <f t="shared" si="53"/>
        <v>0.19480519480519481</v>
      </c>
      <c r="R490" s="8">
        <f t="shared" si="54"/>
        <v>0.18181818181818182</v>
      </c>
      <c r="S490" s="8">
        <f t="shared" si="55"/>
        <v>0.48051948051948051</v>
      </c>
      <c r="T490" s="2" t="s">
        <v>402</v>
      </c>
      <c r="U490" s="2" t="s">
        <v>407</v>
      </c>
      <c r="V490" s="2" t="s">
        <v>403</v>
      </c>
      <c r="W490" s="2" t="s">
        <v>757</v>
      </c>
    </row>
    <row r="491" spans="1:23" hidden="1" x14ac:dyDescent="0.2">
      <c r="A491" s="2" t="s">
        <v>756</v>
      </c>
      <c r="B491" s="2" t="s">
        <v>396</v>
      </c>
      <c r="C491" s="2" t="s">
        <v>408</v>
      </c>
      <c r="D491" s="2" t="s">
        <v>398</v>
      </c>
      <c r="E491" s="3">
        <v>12</v>
      </c>
      <c r="F491" s="3">
        <v>0</v>
      </c>
      <c r="G491" s="3">
        <v>12</v>
      </c>
      <c r="H491" s="3">
        <v>0</v>
      </c>
      <c r="I491" s="3">
        <v>0</v>
      </c>
      <c r="J491" s="3">
        <v>0</v>
      </c>
      <c r="K491" s="3">
        <v>2</v>
      </c>
      <c r="L491" s="3">
        <v>6</v>
      </c>
      <c r="M491" s="8">
        <f t="shared" si="49"/>
        <v>0</v>
      </c>
      <c r="N491" s="8">
        <f t="shared" si="50"/>
        <v>1</v>
      </c>
      <c r="O491" s="8">
        <f t="shared" si="51"/>
        <v>0</v>
      </c>
      <c r="P491" s="8">
        <f t="shared" si="52"/>
        <v>0</v>
      </c>
      <c r="Q491" s="8">
        <f t="shared" si="53"/>
        <v>0</v>
      </c>
      <c r="R491" s="8">
        <f t="shared" si="54"/>
        <v>0.16666666666666666</v>
      </c>
      <c r="S491" s="8">
        <f t="shared" si="55"/>
        <v>0.5</v>
      </c>
      <c r="T491" s="2" t="s">
        <v>402</v>
      </c>
      <c r="U491" s="2" t="s">
        <v>409</v>
      </c>
      <c r="V491" s="2" t="s">
        <v>403</v>
      </c>
      <c r="W491" s="2" t="s">
        <v>757</v>
      </c>
    </row>
    <row r="492" spans="1:23" hidden="1" x14ac:dyDescent="0.2">
      <c r="A492" s="2" t="s">
        <v>756</v>
      </c>
      <c r="B492" s="2" t="s">
        <v>396</v>
      </c>
      <c r="C492" s="2" t="s">
        <v>410</v>
      </c>
      <c r="D492" s="2" t="s">
        <v>398</v>
      </c>
      <c r="E492" s="3">
        <v>57</v>
      </c>
      <c r="F492" s="3">
        <v>1</v>
      </c>
      <c r="G492" s="3">
        <v>49</v>
      </c>
      <c r="H492" s="3">
        <v>4</v>
      </c>
      <c r="I492" s="3">
        <v>3</v>
      </c>
      <c r="J492" s="3">
        <v>6</v>
      </c>
      <c r="K492" s="3">
        <v>12</v>
      </c>
      <c r="L492" s="3">
        <v>30</v>
      </c>
      <c r="M492" s="8">
        <f t="shared" si="49"/>
        <v>1.7543859649122806E-2</v>
      </c>
      <c r="N492" s="8">
        <f t="shared" si="50"/>
        <v>0.85964912280701755</v>
      </c>
      <c r="O492" s="8">
        <f t="shared" si="51"/>
        <v>7.0175438596491224E-2</v>
      </c>
      <c r="P492" s="8">
        <f t="shared" si="52"/>
        <v>5.2631578947368418E-2</v>
      </c>
      <c r="Q492" s="8">
        <f t="shared" si="53"/>
        <v>0.10526315789473684</v>
      </c>
      <c r="R492" s="8">
        <f t="shared" si="54"/>
        <v>0.21052631578947367</v>
      </c>
      <c r="S492" s="8">
        <f t="shared" si="55"/>
        <v>0.52631578947368418</v>
      </c>
      <c r="T492" s="2" t="s">
        <v>402</v>
      </c>
      <c r="U492" s="2" t="s">
        <v>411</v>
      </c>
      <c r="V492" s="2" t="s">
        <v>403</v>
      </c>
      <c r="W492" s="2" t="s">
        <v>757</v>
      </c>
    </row>
    <row r="493" spans="1:23" hidden="1" x14ac:dyDescent="0.2">
      <c r="A493" s="2" t="s">
        <v>756</v>
      </c>
      <c r="B493" s="2" t="s">
        <v>415</v>
      </c>
      <c r="C493" s="2" t="s">
        <v>120</v>
      </c>
      <c r="D493" s="2" t="s">
        <v>417</v>
      </c>
      <c r="E493" s="3">
        <v>1</v>
      </c>
      <c r="F493" s="3">
        <v>1</v>
      </c>
      <c r="G493" s="3">
        <v>0</v>
      </c>
      <c r="H493" s="3">
        <v>0</v>
      </c>
      <c r="I493" s="3">
        <v>0</v>
      </c>
      <c r="J493" s="3">
        <v>0</v>
      </c>
      <c r="K493" s="3">
        <v>0</v>
      </c>
      <c r="L493" s="3">
        <v>0</v>
      </c>
      <c r="M493" s="8">
        <f t="shared" si="49"/>
        <v>1</v>
      </c>
      <c r="N493" s="8">
        <f t="shared" si="50"/>
        <v>0</v>
      </c>
      <c r="O493" s="8">
        <f t="shared" si="51"/>
        <v>0</v>
      </c>
      <c r="P493" s="8">
        <f t="shared" si="52"/>
        <v>0</v>
      </c>
      <c r="Q493" s="8">
        <f t="shared" si="53"/>
        <v>0</v>
      </c>
      <c r="R493" s="8">
        <f t="shared" si="54"/>
        <v>0</v>
      </c>
      <c r="S493" s="8">
        <f t="shared" si="55"/>
        <v>0</v>
      </c>
      <c r="T493" s="2" t="s">
        <v>418</v>
      </c>
      <c r="U493" s="2" t="s">
        <v>773</v>
      </c>
      <c r="V493" s="2" t="s">
        <v>420</v>
      </c>
      <c r="W493" s="2" t="s">
        <v>757</v>
      </c>
    </row>
    <row r="494" spans="1:23" hidden="1" x14ac:dyDescent="0.2">
      <c r="A494" s="2" t="s">
        <v>756</v>
      </c>
      <c r="B494" s="2" t="s">
        <v>415</v>
      </c>
      <c r="C494" s="2" t="s">
        <v>416</v>
      </c>
      <c r="D494" s="2" t="s">
        <v>417</v>
      </c>
      <c r="E494" s="3">
        <v>428</v>
      </c>
      <c r="F494" s="3">
        <v>2</v>
      </c>
      <c r="G494" s="3">
        <v>338</v>
      </c>
      <c r="H494" s="3">
        <v>77</v>
      </c>
      <c r="I494" s="3">
        <v>11</v>
      </c>
      <c r="J494" s="3">
        <v>75</v>
      </c>
      <c r="K494" s="3">
        <v>177</v>
      </c>
      <c r="L494" s="3">
        <v>94</v>
      </c>
      <c r="M494" s="8">
        <f t="shared" si="49"/>
        <v>4.6728971962616819E-3</v>
      </c>
      <c r="N494" s="8">
        <f t="shared" si="50"/>
        <v>0.78971962616822433</v>
      </c>
      <c r="O494" s="8">
        <f t="shared" si="51"/>
        <v>0.17990654205607476</v>
      </c>
      <c r="P494" s="8">
        <f t="shared" si="52"/>
        <v>2.5700934579439252E-2</v>
      </c>
      <c r="Q494" s="8">
        <f t="shared" si="53"/>
        <v>0.17523364485981308</v>
      </c>
      <c r="R494" s="8">
        <f t="shared" si="54"/>
        <v>0.4135514018691589</v>
      </c>
      <c r="S494" s="8">
        <f t="shared" si="55"/>
        <v>0.21962616822429906</v>
      </c>
      <c r="T494" s="2" t="s">
        <v>418</v>
      </c>
      <c r="U494" s="2" t="s">
        <v>419</v>
      </c>
      <c r="V494" s="2" t="s">
        <v>420</v>
      </c>
      <c r="W494" s="2" t="s">
        <v>757</v>
      </c>
    </row>
    <row r="495" spans="1:23" hidden="1" x14ac:dyDescent="0.2">
      <c r="A495" s="2" t="s">
        <v>756</v>
      </c>
      <c r="B495" s="2" t="s">
        <v>415</v>
      </c>
      <c r="C495" s="2" t="s">
        <v>421</v>
      </c>
      <c r="D495" s="2" t="s">
        <v>417</v>
      </c>
      <c r="E495" s="3">
        <v>153</v>
      </c>
      <c r="F495" s="3">
        <v>1</v>
      </c>
      <c r="G495" s="3">
        <v>128</v>
      </c>
      <c r="H495" s="3">
        <v>24</v>
      </c>
      <c r="I495" s="3">
        <v>0</v>
      </c>
      <c r="J495" s="3">
        <v>21</v>
      </c>
      <c r="K495" s="3">
        <v>66</v>
      </c>
      <c r="L495" s="3">
        <v>35</v>
      </c>
      <c r="M495" s="8">
        <f t="shared" si="49"/>
        <v>6.5359477124183009E-3</v>
      </c>
      <c r="N495" s="8">
        <f t="shared" si="50"/>
        <v>0.83660130718954251</v>
      </c>
      <c r="O495" s="8">
        <f t="shared" si="51"/>
        <v>0.15686274509803921</v>
      </c>
      <c r="P495" s="8">
        <f t="shared" si="52"/>
        <v>0</v>
      </c>
      <c r="Q495" s="8">
        <f t="shared" si="53"/>
        <v>0.13725490196078433</v>
      </c>
      <c r="R495" s="8">
        <f t="shared" si="54"/>
        <v>0.43137254901960786</v>
      </c>
      <c r="S495" s="8">
        <f t="shared" si="55"/>
        <v>0.22875816993464052</v>
      </c>
      <c r="T495" s="2" t="s">
        <v>418</v>
      </c>
      <c r="U495" s="2" t="s">
        <v>424</v>
      </c>
      <c r="V495" s="2" t="s">
        <v>420</v>
      </c>
      <c r="W495" s="2" t="s">
        <v>757</v>
      </c>
    </row>
    <row r="496" spans="1:23" hidden="1" x14ac:dyDescent="0.2">
      <c r="A496" s="2" t="s">
        <v>756</v>
      </c>
      <c r="B496" s="2" t="s">
        <v>415</v>
      </c>
      <c r="C496" s="2" t="s">
        <v>63</v>
      </c>
      <c r="D496" s="2" t="s">
        <v>417</v>
      </c>
      <c r="E496" s="3">
        <v>424</v>
      </c>
      <c r="F496" s="3">
        <v>0</v>
      </c>
      <c r="G496" s="3">
        <v>274</v>
      </c>
      <c r="H496" s="3">
        <v>39</v>
      </c>
      <c r="I496" s="3">
        <v>111</v>
      </c>
      <c r="J496" s="3">
        <v>128</v>
      </c>
      <c r="K496" s="3">
        <v>74</v>
      </c>
      <c r="L496" s="3">
        <v>160</v>
      </c>
      <c r="M496" s="8">
        <f t="shared" si="49"/>
        <v>0</v>
      </c>
      <c r="N496" s="8">
        <f t="shared" si="50"/>
        <v>0.64622641509433965</v>
      </c>
      <c r="O496" s="8">
        <f t="shared" si="51"/>
        <v>9.1981132075471692E-2</v>
      </c>
      <c r="P496" s="8">
        <f t="shared" si="52"/>
        <v>0.2617924528301887</v>
      </c>
      <c r="Q496" s="8">
        <f t="shared" si="53"/>
        <v>0.30188679245283018</v>
      </c>
      <c r="R496" s="8">
        <f t="shared" si="54"/>
        <v>0.17452830188679244</v>
      </c>
      <c r="S496" s="8">
        <f t="shared" si="55"/>
        <v>0.37735849056603776</v>
      </c>
      <c r="T496" s="2" t="s">
        <v>418</v>
      </c>
      <c r="U496" s="2" t="s">
        <v>426</v>
      </c>
      <c r="V496" s="2" t="s">
        <v>420</v>
      </c>
      <c r="W496" s="2" t="s">
        <v>757</v>
      </c>
    </row>
    <row r="497" spans="1:23" hidden="1" x14ac:dyDescent="0.2">
      <c r="A497" s="2" t="s">
        <v>756</v>
      </c>
      <c r="B497" s="2" t="s">
        <v>415</v>
      </c>
      <c r="C497" s="2" t="s">
        <v>427</v>
      </c>
      <c r="D497" s="2" t="s">
        <v>417</v>
      </c>
      <c r="E497" s="3">
        <v>324</v>
      </c>
      <c r="F497" s="3">
        <v>0</v>
      </c>
      <c r="G497" s="3">
        <v>256</v>
      </c>
      <c r="H497" s="3">
        <v>55</v>
      </c>
      <c r="I497" s="3">
        <v>13</v>
      </c>
      <c r="J497" s="3">
        <v>61</v>
      </c>
      <c r="K497" s="3">
        <v>127</v>
      </c>
      <c r="L497" s="3">
        <v>74</v>
      </c>
      <c r="M497" s="8">
        <f t="shared" si="49"/>
        <v>0</v>
      </c>
      <c r="N497" s="8">
        <f t="shared" si="50"/>
        <v>0.79012345679012341</v>
      </c>
      <c r="O497" s="8">
        <f t="shared" si="51"/>
        <v>0.16975308641975309</v>
      </c>
      <c r="P497" s="8">
        <f t="shared" si="52"/>
        <v>4.0123456790123455E-2</v>
      </c>
      <c r="Q497" s="8">
        <f t="shared" si="53"/>
        <v>0.18827160493827161</v>
      </c>
      <c r="R497" s="8">
        <f t="shared" si="54"/>
        <v>0.39197530864197533</v>
      </c>
      <c r="S497" s="8">
        <f t="shared" si="55"/>
        <v>0.22839506172839505</v>
      </c>
      <c r="T497" s="2" t="s">
        <v>418</v>
      </c>
      <c r="U497" s="2" t="s">
        <v>428</v>
      </c>
      <c r="V497" s="2" t="s">
        <v>420</v>
      </c>
      <c r="W497" s="2" t="s">
        <v>757</v>
      </c>
    </row>
    <row r="498" spans="1:23" hidden="1" x14ac:dyDescent="0.2">
      <c r="A498" s="2" t="s">
        <v>756</v>
      </c>
      <c r="B498" s="2" t="s">
        <v>415</v>
      </c>
      <c r="C498" s="2" t="s">
        <v>429</v>
      </c>
      <c r="D498" s="2" t="s">
        <v>417</v>
      </c>
      <c r="E498" s="3">
        <v>49</v>
      </c>
      <c r="F498" s="3">
        <v>0</v>
      </c>
      <c r="G498" s="3">
        <v>38</v>
      </c>
      <c r="H498" s="3">
        <v>7</v>
      </c>
      <c r="I498" s="3">
        <v>4</v>
      </c>
      <c r="J498" s="3">
        <v>9</v>
      </c>
      <c r="K498" s="3">
        <v>6</v>
      </c>
      <c r="L498" s="3">
        <v>27</v>
      </c>
      <c r="M498" s="8">
        <f t="shared" si="49"/>
        <v>0</v>
      </c>
      <c r="N498" s="8">
        <f t="shared" si="50"/>
        <v>0.77551020408163263</v>
      </c>
      <c r="O498" s="8">
        <f t="shared" si="51"/>
        <v>0.14285714285714285</v>
      </c>
      <c r="P498" s="8">
        <f t="shared" si="52"/>
        <v>8.1632653061224483E-2</v>
      </c>
      <c r="Q498" s="8">
        <f t="shared" si="53"/>
        <v>0.18367346938775511</v>
      </c>
      <c r="R498" s="8">
        <f t="shared" si="54"/>
        <v>0.12244897959183673</v>
      </c>
      <c r="S498" s="8">
        <f t="shared" si="55"/>
        <v>0.55102040816326525</v>
      </c>
      <c r="T498" s="2" t="s">
        <v>418</v>
      </c>
      <c r="U498" s="2" t="s">
        <v>431</v>
      </c>
      <c r="V498" s="2" t="s">
        <v>420</v>
      </c>
      <c r="W498" s="2" t="s">
        <v>757</v>
      </c>
    </row>
    <row r="499" spans="1:23" hidden="1" x14ac:dyDescent="0.2">
      <c r="A499" s="2" t="s">
        <v>756</v>
      </c>
      <c r="B499" s="2" t="s">
        <v>415</v>
      </c>
      <c r="C499" s="2" t="s">
        <v>200</v>
      </c>
      <c r="D499" s="2" t="s">
        <v>417</v>
      </c>
      <c r="E499" s="3">
        <v>40</v>
      </c>
      <c r="F499" s="3">
        <v>0</v>
      </c>
      <c r="G499" s="3">
        <v>30</v>
      </c>
      <c r="H499" s="3">
        <v>7</v>
      </c>
      <c r="I499" s="3">
        <v>3</v>
      </c>
      <c r="J499" s="3">
        <v>8</v>
      </c>
      <c r="K499" s="3">
        <v>15</v>
      </c>
      <c r="L499" s="3">
        <v>8</v>
      </c>
      <c r="M499" s="8">
        <f t="shared" si="49"/>
        <v>0</v>
      </c>
      <c r="N499" s="8">
        <f t="shared" si="50"/>
        <v>0.75</v>
      </c>
      <c r="O499" s="8">
        <f t="shared" si="51"/>
        <v>0.17499999999999999</v>
      </c>
      <c r="P499" s="8">
        <f t="shared" si="52"/>
        <v>7.4999999999999997E-2</v>
      </c>
      <c r="Q499" s="8">
        <f t="shared" si="53"/>
        <v>0.2</v>
      </c>
      <c r="R499" s="8">
        <f t="shared" si="54"/>
        <v>0.375</v>
      </c>
      <c r="S499" s="8">
        <f t="shared" si="55"/>
        <v>0.2</v>
      </c>
      <c r="T499" s="2" t="s">
        <v>418</v>
      </c>
      <c r="U499" s="2" t="s">
        <v>432</v>
      </c>
      <c r="V499" s="2" t="s">
        <v>420</v>
      </c>
      <c r="W499" s="2" t="s">
        <v>757</v>
      </c>
    </row>
    <row r="500" spans="1:23" hidden="1" x14ac:dyDescent="0.2">
      <c r="A500" s="2" t="s">
        <v>756</v>
      </c>
      <c r="B500" s="2" t="s">
        <v>415</v>
      </c>
      <c r="C500" s="2" t="s">
        <v>433</v>
      </c>
      <c r="D500" s="2" t="s">
        <v>434</v>
      </c>
      <c r="E500" s="3">
        <v>49</v>
      </c>
      <c r="F500" s="3">
        <v>0</v>
      </c>
      <c r="G500" s="3">
        <v>40</v>
      </c>
      <c r="H500" s="3">
        <v>6</v>
      </c>
      <c r="I500" s="3">
        <v>3</v>
      </c>
      <c r="J500" s="3">
        <v>6</v>
      </c>
      <c r="K500" s="3">
        <v>14</v>
      </c>
      <c r="L500" s="3">
        <v>17</v>
      </c>
      <c r="M500" s="8">
        <f t="shared" si="49"/>
        <v>0</v>
      </c>
      <c r="N500" s="8">
        <f t="shared" si="50"/>
        <v>0.81632653061224492</v>
      </c>
      <c r="O500" s="8">
        <f t="shared" si="51"/>
        <v>0.12244897959183673</v>
      </c>
      <c r="P500" s="8">
        <f t="shared" si="52"/>
        <v>6.1224489795918366E-2</v>
      </c>
      <c r="Q500" s="8">
        <f t="shared" si="53"/>
        <v>0.12244897959183673</v>
      </c>
      <c r="R500" s="8">
        <f t="shared" si="54"/>
        <v>0.2857142857142857</v>
      </c>
      <c r="S500" s="8">
        <f t="shared" si="55"/>
        <v>0.34693877551020408</v>
      </c>
      <c r="T500" s="2" t="s">
        <v>436</v>
      </c>
      <c r="U500" s="2" t="s">
        <v>437</v>
      </c>
      <c r="V500" s="2" t="s">
        <v>420</v>
      </c>
      <c r="W500" s="2" t="s">
        <v>757</v>
      </c>
    </row>
    <row r="501" spans="1:23" hidden="1" x14ac:dyDescent="0.2">
      <c r="A501" s="2" t="s">
        <v>756</v>
      </c>
      <c r="B501" s="2" t="s">
        <v>415</v>
      </c>
      <c r="C501" s="2" t="s">
        <v>438</v>
      </c>
      <c r="D501" s="2" t="s">
        <v>434</v>
      </c>
      <c r="E501" s="3">
        <v>55</v>
      </c>
      <c r="F501" s="3">
        <v>1</v>
      </c>
      <c r="G501" s="3">
        <v>47</v>
      </c>
      <c r="H501" s="3">
        <v>7</v>
      </c>
      <c r="I501" s="3">
        <v>0</v>
      </c>
      <c r="J501" s="3">
        <v>7</v>
      </c>
      <c r="K501" s="3">
        <v>16</v>
      </c>
      <c r="L501" s="3">
        <v>21</v>
      </c>
      <c r="M501" s="8">
        <f t="shared" si="49"/>
        <v>1.8181818181818181E-2</v>
      </c>
      <c r="N501" s="8">
        <f t="shared" si="50"/>
        <v>0.8545454545454545</v>
      </c>
      <c r="O501" s="8">
        <f t="shared" si="51"/>
        <v>0.12727272727272726</v>
      </c>
      <c r="P501" s="8">
        <f t="shared" si="52"/>
        <v>0</v>
      </c>
      <c r="Q501" s="8">
        <f t="shared" si="53"/>
        <v>0.12727272727272726</v>
      </c>
      <c r="R501" s="8">
        <f t="shared" si="54"/>
        <v>0.29090909090909089</v>
      </c>
      <c r="S501" s="8">
        <f t="shared" si="55"/>
        <v>0.38181818181818183</v>
      </c>
      <c r="T501" s="2" t="s">
        <v>436</v>
      </c>
      <c r="U501" s="2" t="s">
        <v>439</v>
      </c>
      <c r="V501" s="2" t="s">
        <v>420</v>
      </c>
      <c r="W501" s="2" t="s">
        <v>757</v>
      </c>
    </row>
    <row r="502" spans="1:23" hidden="1" x14ac:dyDescent="0.2">
      <c r="A502" s="2" t="s">
        <v>756</v>
      </c>
      <c r="B502" s="2" t="s">
        <v>415</v>
      </c>
      <c r="C502" s="2" t="s">
        <v>440</v>
      </c>
      <c r="D502" s="2" t="s">
        <v>417</v>
      </c>
      <c r="E502" s="3">
        <v>193</v>
      </c>
      <c r="F502" s="3">
        <v>0</v>
      </c>
      <c r="G502" s="3">
        <v>152</v>
      </c>
      <c r="H502" s="3">
        <v>36</v>
      </c>
      <c r="I502" s="3">
        <v>5</v>
      </c>
      <c r="J502" s="3">
        <v>32</v>
      </c>
      <c r="K502" s="3">
        <v>61</v>
      </c>
      <c r="L502" s="3">
        <v>61</v>
      </c>
      <c r="M502" s="8">
        <f t="shared" si="49"/>
        <v>0</v>
      </c>
      <c r="N502" s="8">
        <f t="shared" si="50"/>
        <v>0.78756476683937826</v>
      </c>
      <c r="O502" s="8">
        <f t="shared" si="51"/>
        <v>0.18652849740932642</v>
      </c>
      <c r="P502" s="8">
        <f t="shared" si="52"/>
        <v>2.5906735751295335E-2</v>
      </c>
      <c r="Q502" s="8">
        <f t="shared" si="53"/>
        <v>0.16580310880829016</v>
      </c>
      <c r="R502" s="8">
        <f t="shared" si="54"/>
        <v>0.31606217616580312</v>
      </c>
      <c r="S502" s="8">
        <f t="shared" si="55"/>
        <v>0.31606217616580312</v>
      </c>
      <c r="T502" s="2" t="s">
        <v>418</v>
      </c>
      <c r="U502" s="2" t="s">
        <v>442</v>
      </c>
      <c r="V502" s="2" t="s">
        <v>420</v>
      </c>
      <c r="W502" s="2" t="s">
        <v>757</v>
      </c>
    </row>
    <row r="503" spans="1:23" hidden="1" x14ac:dyDescent="0.2">
      <c r="A503" s="2" t="s">
        <v>756</v>
      </c>
      <c r="B503" s="2" t="s">
        <v>415</v>
      </c>
      <c r="C503" s="2" t="s">
        <v>443</v>
      </c>
      <c r="D503" s="2" t="s">
        <v>417</v>
      </c>
      <c r="E503" s="3">
        <v>20</v>
      </c>
      <c r="F503" s="3">
        <v>0</v>
      </c>
      <c r="G503" s="3">
        <v>17</v>
      </c>
      <c r="H503" s="3">
        <v>3</v>
      </c>
      <c r="I503" s="3">
        <v>0</v>
      </c>
      <c r="J503" s="3">
        <v>2</v>
      </c>
      <c r="K503" s="3">
        <v>8</v>
      </c>
      <c r="L503" s="3">
        <v>6</v>
      </c>
      <c r="M503" s="8">
        <f t="shared" si="49"/>
        <v>0</v>
      </c>
      <c r="N503" s="8">
        <f t="shared" si="50"/>
        <v>0.85</v>
      </c>
      <c r="O503" s="8">
        <f t="shared" si="51"/>
        <v>0.15</v>
      </c>
      <c r="P503" s="8">
        <f t="shared" si="52"/>
        <v>0</v>
      </c>
      <c r="Q503" s="8">
        <f t="shared" si="53"/>
        <v>0.1</v>
      </c>
      <c r="R503" s="8">
        <f t="shared" si="54"/>
        <v>0.4</v>
      </c>
      <c r="S503" s="8">
        <f t="shared" si="55"/>
        <v>0.3</v>
      </c>
      <c r="T503" s="2" t="s">
        <v>418</v>
      </c>
      <c r="U503" s="2" t="s">
        <v>444</v>
      </c>
      <c r="V503" s="2" t="s">
        <v>420</v>
      </c>
      <c r="W503" s="2" t="s">
        <v>757</v>
      </c>
    </row>
    <row r="504" spans="1:23" hidden="1" x14ac:dyDescent="0.2">
      <c r="A504" s="2" t="s">
        <v>756</v>
      </c>
      <c r="B504" s="2" t="s">
        <v>415</v>
      </c>
      <c r="C504" s="2" t="s">
        <v>445</v>
      </c>
      <c r="D504" s="2" t="s">
        <v>417</v>
      </c>
      <c r="E504" s="3">
        <v>33</v>
      </c>
      <c r="F504" s="3">
        <v>0</v>
      </c>
      <c r="G504" s="3">
        <v>27</v>
      </c>
      <c r="H504" s="3">
        <v>5</v>
      </c>
      <c r="I504" s="3">
        <v>1</v>
      </c>
      <c r="J504" s="3">
        <v>5</v>
      </c>
      <c r="K504" s="3">
        <v>9</v>
      </c>
      <c r="L504" s="3">
        <v>12</v>
      </c>
      <c r="M504" s="8">
        <f t="shared" si="49"/>
        <v>0</v>
      </c>
      <c r="N504" s="8">
        <f t="shared" si="50"/>
        <v>0.81818181818181823</v>
      </c>
      <c r="O504" s="8">
        <f t="shared" si="51"/>
        <v>0.15151515151515152</v>
      </c>
      <c r="P504" s="8">
        <f t="shared" si="52"/>
        <v>3.0303030303030304E-2</v>
      </c>
      <c r="Q504" s="8">
        <f t="shared" si="53"/>
        <v>0.15151515151515152</v>
      </c>
      <c r="R504" s="8">
        <f t="shared" si="54"/>
        <v>0.27272727272727271</v>
      </c>
      <c r="S504" s="8">
        <f t="shared" si="55"/>
        <v>0.36363636363636365</v>
      </c>
      <c r="T504" s="2" t="s">
        <v>418</v>
      </c>
      <c r="U504" s="2" t="s">
        <v>446</v>
      </c>
      <c r="V504" s="2" t="s">
        <v>420</v>
      </c>
      <c r="W504" s="2" t="s">
        <v>757</v>
      </c>
    </row>
    <row r="505" spans="1:23" hidden="1" x14ac:dyDescent="0.2">
      <c r="A505" s="2" t="s">
        <v>756</v>
      </c>
      <c r="B505" s="2" t="s">
        <v>415</v>
      </c>
      <c r="C505" s="2" t="s">
        <v>447</v>
      </c>
      <c r="D505" s="2" t="s">
        <v>417</v>
      </c>
      <c r="E505" s="3">
        <v>16</v>
      </c>
      <c r="F505" s="3">
        <v>0</v>
      </c>
      <c r="G505" s="3">
        <v>10</v>
      </c>
      <c r="H505" s="3">
        <v>6</v>
      </c>
      <c r="I505" s="3">
        <v>0</v>
      </c>
      <c r="J505" s="3">
        <v>6</v>
      </c>
      <c r="K505" s="3">
        <v>4</v>
      </c>
      <c r="L505" s="3">
        <v>5</v>
      </c>
      <c r="M505" s="8">
        <f t="shared" si="49"/>
        <v>0</v>
      </c>
      <c r="N505" s="8">
        <f t="shared" si="50"/>
        <v>0.625</v>
      </c>
      <c r="O505" s="8">
        <f t="shared" si="51"/>
        <v>0.375</v>
      </c>
      <c r="P505" s="8">
        <f t="shared" si="52"/>
        <v>0</v>
      </c>
      <c r="Q505" s="8">
        <f t="shared" si="53"/>
        <v>0.375</v>
      </c>
      <c r="R505" s="8">
        <f t="shared" si="54"/>
        <v>0.25</v>
      </c>
      <c r="S505" s="8">
        <f t="shared" si="55"/>
        <v>0.3125</v>
      </c>
      <c r="T505" s="2" t="s">
        <v>418</v>
      </c>
      <c r="U505" s="2" t="s">
        <v>448</v>
      </c>
      <c r="V505" s="2" t="s">
        <v>420</v>
      </c>
      <c r="W505" s="2" t="s">
        <v>757</v>
      </c>
    </row>
    <row r="506" spans="1:23" hidden="1" x14ac:dyDescent="0.2">
      <c r="A506" s="2" t="s">
        <v>756</v>
      </c>
      <c r="B506" s="2" t="s">
        <v>415</v>
      </c>
      <c r="C506" s="2" t="s">
        <v>449</v>
      </c>
      <c r="D506" s="2" t="s">
        <v>417</v>
      </c>
      <c r="E506" s="3">
        <v>14</v>
      </c>
      <c r="F506" s="3">
        <v>0</v>
      </c>
      <c r="G506" s="3">
        <v>12</v>
      </c>
      <c r="H506" s="3">
        <v>2</v>
      </c>
      <c r="I506" s="3">
        <v>0</v>
      </c>
      <c r="J506" s="3">
        <v>2</v>
      </c>
      <c r="K506" s="3">
        <v>4</v>
      </c>
      <c r="L506" s="3">
        <v>3</v>
      </c>
      <c r="M506" s="8">
        <f t="shared" si="49"/>
        <v>0</v>
      </c>
      <c r="N506" s="8">
        <f t="shared" si="50"/>
        <v>0.8571428571428571</v>
      </c>
      <c r="O506" s="8">
        <f t="shared" si="51"/>
        <v>0.14285714285714285</v>
      </c>
      <c r="P506" s="8">
        <f t="shared" si="52"/>
        <v>0</v>
      </c>
      <c r="Q506" s="8">
        <f t="shared" si="53"/>
        <v>0.14285714285714285</v>
      </c>
      <c r="R506" s="8">
        <f t="shared" si="54"/>
        <v>0.2857142857142857</v>
      </c>
      <c r="S506" s="8">
        <f t="shared" si="55"/>
        <v>0.21428571428571427</v>
      </c>
      <c r="T506" s="2" t="s">
        <v>418</v>
      </c>
      <c r="U506" s="2" t="s">
        <v>450</v>
      </c>
      <c r="V506" s="2" t="s">
        <v>420</v>
      </c>
      <c r="W506" s="2" t="s">
        <v>757</v>
      </c>
    </row>
    <row r="507" spans="1:23" hidden="1" x14ac:dyDescent="0.2">
      <c r="A507" s="2" t="s">
        <v>756</v>
      </c>
      <c r="B507" s="2" t="s">
        <v>454</v>
      </c>
      <c r="C507" s="2" t="s">
        <v>755</v>
      </c>
      <c r="D507" s="2" t="s">
        <v>456</v>
      </c>
      <c r="E507" s="3">
        <v>12</v>
      </c>
      <c r="F507" s="3">
        <v>4</v>
      </c>
      <c r="G507" s="3">
        <v>6</v>
      </c>
      <c r="H507" s="3">
        <v>2</v>
      </c>
      <c r="I507" s="3">
        <v>0</v>
      </c>
      <c r="J507" s="3">
        <v>1</v>
      </c>
      <c r="K507" s="3">
        <v>3</v>
      </c>
      <c r="L507" s="3">
        <v>2</v>
      </c>
      <c r="M507" s="8">
        <f t="shared" si="49"/>
        <v>0.33333333333333331</v>
      </c>
      <c r="N507" s="8">
        <f t="shared" si="50"/>
        <v>0.5</v>
      </c>
      <c r="O507" s="8">
        <f t="shared" si="51"/>
        <v>0.16666666666666666</v>
      </c>
      <c r="P507" s="8">
        <f t="shared" si="52"/>
        <v>0</v>
      </c>
      <c r="Q507" s="8">
        <f t="shared" si="53"/>
        <v>8.3333333333333329E-2</v>
      </c>
      <c r="R507" s="8">
        <f t="shared" si="54"/>
        <v>0.25</v>
      </c>
      <c r="S507" s="8">
        <f t="shared" si="55"/>
        <v>0.16666666666666666</v>
      </c>
      <c r="T507" s="2" t="s">
        <v>457</v>
      </c>
      <c r="U507" s="2" t="s">
        <v>458</v>
      </c>
      <c r="V507" s="2" t="s">
        <v>459</v>
      </c>
      <c r="W507" s="2" t="s">
        <v>757</v>
      </c>
    </row>
    <row r="508" spans="1:23" hidden="1" x14ac:dyDescent="0.2">
      <c r="A508" s="2" t="s">
        <v>756</v>
      </c>
      <c r="B508" s="2" t="s">
        <v>454</v>
      </c>
      <c r="C508" s="2" t="s">
        <v>455</v>
      </c>
      <c r="D508" s="2" t="s">
        <v>456</v>
      </c>
      <c r="E508" s="3">
        <v>765</v>
      </c>
      <c r="F508" s="3">
        <v>3</v>
      </c>
      <c r="G508" s="3">
        <v>647</v>
      </c>
      <c r="H508" s="3">
        <v>60</v>
      </c>
      <c r="I508" s="3">
        <v>55</v>
      </c>
      <c r="J508" s="3">
        <v>89</v>
      </c>
      <c r="K508" s="3">
        <v>203</v>
      </c>
      <c r="L508" s="3">
        <v>314</v>
      </c>
      <c r="M508" s="8">
        <f t="shared" si="49"/>
        <v>3.9215686274509803E-3</v>
      </c>
      <c r="N508" s="8">
        <f t="shared" si="50"/>
        <v>0.8457516339869281</v>
      </c>
      <c r="O508" s="8">
        <f t="shared" si="51"/>
        <v>7.8431372549019607E-2</v>
      </c>
      <c r="P508" s="8">
        <f t="shared" si="52"/>
        <v>7.1895424836601302E-2</v>
      </c>
      <c r="Q508" s="8">
        <f t="shared" si="53"/>
        <v>0.11633986928104575</v>
      </c>
      <c r="R508" s="8">
        <f t="shared" si="54"/>
        <v>0.26535947712418301</v>
      </c>
      <c r="S508" s="8">
        <f t="shared" si="55"/>
        <v>0.41045751633986927</v>
      </c>
      <c r="T508" s="2" t="s">
        <v>457</v>
      </c>
      <c r="U508" s="2" t="s">
        <v>458</v>
      </c>
      <c r="V508" s="2" t="s">
        <v>459</v>
      </c>
      <c r="W508" s="2" t="s">
        <v>757</v>
      </c>
    </row>
    <row r="509" spans="1:23" hidden="1" x14ac:dyDescent="0.2">
      <c r="A509" s="2" t="s">
        <v>756</v>
      </c>
      <c r="B509" s="2" t="s">
        <v>454</v>
      </c>
      <c r="C509" s="2" t="s">
        <v>460</v>
      </c>
      <c r="D509" s="2" t="s">
        <v>456</v>
      </c>
      <c r="E509" s="3">
        <v>282</v>
      </c>
      <c r="F509" s="3">
        <v>1</v>
      </c>
      <c r="G509" s="3">
        <v>240</v>
      </c>
      <c r="H509" s="3">
        <v>24</v>
      </c>
      <c r="I509" s="3">
        <v>17</v>
      </c>
      <c r="J509" s="3">
        <v>33</v>
      </c>
      <c r="K509" s="3">
        <v>84</v>
      </c>
      <c r="L509" s="3">
        <v>117</v>
      </c>
      <c r="M509" s="8">
        <f t="shared" si="49"/>
        <v>3.5460992907801418E-3</v>
      </c>
      <c r="N509" s="8">
        <f t="shared" si="50"/>
        <v>0.85106382978723405</v>
      </c>
      <c r="O509" s="8">
        <f t="shared" si="51"/>
        <v>8.5106382978723402E-2</v>
      </c>
      <c r="P509" s="8">
        <f t="shared" si="52"/>
        <v>6.0283687943262408E-2</v>
      </c>
      <c r="Q509" s="8">
        <f t="shared" si="53"/>
        <v>0.11702127659574468</v>
      </c>
      <c r="R509" s="8">
        <f t="shared" si="54"/>
        <v>0.2978723404255319</v>
      </c>
      <c r="S509" s="8">
        <f t="shared" si="55"/>
        <v>0.41489361702127658</v>
      </c>
      <c r="T509" s="2" t="s">
        <v>457</v>
      </c>
      <c r="U509" s="2" t="s">
        <v>461</v>
      </c>
      <c r="V509" s="2" t="s">
        <v>459</v>
      </c>
      <c r="W509" s="2" t="s">
        <v>757</v>
      </c>
    </row>
    <row r="510" spans="1:23" hidden="1" x14ac:dyDescent="0.2">
      <c r="A510" s="2" t="s">
        <v>756</v>
      </c>
      <c r="B510" s="2" t="s">
        <v>454</v>
      </c>
      <c r="C510" s="2" t="s">
        <v>229</v>
      </c>
      <c r="D510" s="2" t="s">
        <v>456</v>
      </c>
      <c r="E510" s="3">
        <v>34</v>
      </c>
      <c r="F510" s="3">
        <v>0</v>
      </c>
      <c r="G510" s="3">
        <v>29</v>
      </c>
      <c r="H510" s="3">
        <v>2</v>
      </c>
      <c r="I510" s="3">
        <v>3</v>
      </c>
      <c r="J510" s="3">
        <v>5</v>
      </c>
      <c r="K510" s="3">
        <v>11</v>
      </c>
      <c r="L510" s="3">
        <v>15</v>
      </c>
      <c r="M510" s="8">
        <f t="shared" si="49"/>
        <v>0</v>
      </c>
      <c r="N510" s="8">
        <f t="shared" si="50"/>
        <v>0.8529411764705882</v>
      </c>
      <c r="O510" s="8">
        <f t="shared" si="51"/>
        <v>5.8823529411764705E-2</v>
      </c>
      <c r="P510" s="8">
        <f t="shared" si="52"/>
        <v>8.8235294117647065E-2</v>
      </c>
      <c r="Q510" s="8">
        <f t="shared" si="53"/>
        <v>0.14705882352941177</v>
      </c>
      <c r="R510" s="8">
        <f t="shared" si="54"/>
        <v>0.3235294117647059</v>
      </c>
      <c r="S510" s="8">
        <f t="shared" si="55"/>
        <v>0.44117647058823528</v>
      </c>
      <c r="T510" s="2" t="s">
        <v>457</v>
      </c>
      <c r="U510" s="2" t="s">
        <v>462</v>
      </c>
      <c r="V510" s="2" t="s">
        <v>459</v>
      </c>
      <c r="W510" s="2" t="s">
        <v>757</v>
      </c>
    </row>
    <row r="511" spans="1:23" hidden="1" x14ac:dyDescent="0.2">
      <c r="A511" s="2" t="s">
        <v>756</v>
      </c>
      <c r="B511" s="2" t="s">
        <v>454</v>
      </c>
      <c r="C511" s="2" t="s">
        <v>463</v>
      </c>
      <c r="D511" s="2" t="s">
        <v>456</v>
      </c>
      <c r="E511" s="3">
        <v>150</v>
      </c>
      <c r="F511" s="3">
        <v>0</v>
      </c>
      <c r="G511" s="3">
        <v>123</v>
      </c>
      <c r="H511" s="3">
        <v>14</v>
      </c>
      <c r="I511" s="3">
        <v>13</v>
      </c>
      <c r="J511" s="3">
        <v>21</v>
      </c>
      <c r="K511" s="3">
        <v>59</v>
      </c>
      <c r="L511" s="3">
        <v>58</v>
      </c>
      <c r="M511" s="8">
        <f t="shared" si="49"/>
        <v>0</v>
      </c>
      <c r="N511" s="8">
        <f t="shared" si="50"/>
        <v>0.82</v>
      </c>
      <c r="O511" s="8">
        <f t="shared" si="51"/>
        <v>9.3333333333333338E-2</v>
      </c>
      <c r="P511" s="8">
        <f t="shared" si="52"/>
        <v>8.666666666666667E-2</v>
      </c>
      <c r="Q511" s="8">
        <f t="shared" si="53"/>
        <v>0.14000000000000001</v>
      </c>
      <c r="R511" s="8">
        <f t="shared" si="54"/>
        <v>0.39333333333333331</v>
      </c>
      <c r="S511" s="8">
        <f t="shared" si="55"/>
        <v>0.38666666666666666</v>
      </c>
      <c r="T511" s="2" t="s">
        <v>457</v>
      </c>
      <c r="U511" s="2" t="s">
        <v>465</v>
      </c>
      <c r="V511" s="2" t="s">
        <v>459</v>
      </c>
      <c r="W511" s="2" t="s">
        <v>757</v>
      </c>
    </row>
    <row r="512" spans="1:23" hidden="1" x14ac:dyDescent="0.2">
      <c r="A512" s="2" t="s">
        <v>756</v>
      </c>
      <c r="B512" s="2" t="s">
        <v>454</v>
      </c>
      <c r="C512" s="2" t="s">
        <v>466</v>
      </c>
      <c r="D512" s="2" t="s">
        <v>467</v>
      </c>
      <c r="E512" s="3">
        <v>31</v>
      </c>
      <c r="F512" s="3">
        <v>0</v>
      </c>
      <c r="G512" s="3">
        <v>30</v>
      </c>
      <c r="H512" s="3">
        <v>0</v>
      </c>
      <c r="I512" s="3">
        <v>1</v>
      </c>
      <c r="J512" s="3">
        <v>1</v>
      </c>
      <c r="K512" s="3">
        <v>2</v>
      </c>
      <c r="L512" s="3">
        <v>23</v>
      </c>
      <c r="M512" s="8">
        <f t="shared" si="49"/>
        <v>0</v>
      </c>
      <c r="N512" s="8">
        <f t="shared" si="50"/>
        <v>0.967741935483871</v>
      </c>
      <c r="O512" s="8">
        <f t="shared" si="51"/>
        <v>0</v>
      </c>
      <c r="P512" s="8">
        <f t="shared" si="52"/>
        <v>3.2258064516129031E-2</v>
      </c>
      <c r="Q512" s="8">
        <f t="shared" si="53"/>
        <v>3.2258064516129031E-2</v>
      </c>
      <c r="R512" s="8">
        <f t="shared" si="54"/>
        <v>6.4516129032258063E-2</v>
      </c>
      <c r="S512" s="8">
        <f t="shared" si="55"/>
        <v>0.74193548387096775</v>
      </c>
      <c r="T512" s="2" t="s">
        <v>469</v>
      </c>
      <c r="U512" s="2" t="s">
        <v>470</v>
      </c>
      <c r="V512" s="2" t="s">
        <v>459</v>
      </c>
      <c r="W512" s="2" t="s">
        <v>757</v>
      </c>
    </row>
    <row r="513" spans="1:23" hidden="1" x14ac:dyDescent="0.2">
      <c r="A513" s="2" t="s">
        <v>756</v>
      </c>
      <c r="B513" s="2" t="s">
        <v>454</v>
      </c>
      <c r="C513" s="2" t="s">
        <v>471</v>
      </c>
      <c r="D513" s="2" t="s">
        <v>456</v>
      </c>
      <c r="E513" s="3">
        <v>127</v>
      </c>
      <c r="F513" s="3">
        <v>1</v>
      </c>
      <c r="G513" s="3">
        <v>106</v>
      </c>
      <c r="H513" s="3">
        <v>13</v>
      </c>
      <c r="I513" s="3">
        <v>7</v>
      </c>
      <c r="J513" s="3">
        <v>17</v>
      </c>
      <c r="K513" s="3">
        <v>25</v>
      </c>
      <c r="L513" s="3">
        <v>64</v>
      </c>
      <c r="M513" s="8">
        <f t="shared" si="49"/>
        <v>7.874015748031496E-3</v>
      </c>
      <c r="N513" s="8">
        <f t="shared" si="50"/>
        <v>0.83464566929133854</v>
      </c>
      <c r="O513" s="8">
        <f t="shared" si="51"/>
        <v>0.10236220472440945</v>
      </c>
      <c r="P513" s="8">
        <f t="shared" si="52"/>
        <v>5.5118110236220472E-2</v>
      </c>
      <c r="Q513" s="8">
        <f t="shared" si="53"/>
        <v>0.13385826771653545</v>
      </c>
      <c r="R513" s="8">
        <f t="shared" si="54"/>
        <v>0.19685039370078741</v>
      </c>
      <c r="S513" s="8">
        <f t="shared" si="55"/>
        <v>0.50393700787401574</v>
      </c>
      <c r="T513" s="2" t="s">
        <v>457</v>
      </c>
      <c r="U513" s="2" t="s">
        <v>472</v>
      </c>
      <c r="V513" s="2" t="s">
        <v>459</v>
      </c>
      <c r="W513" s="2" t="s">
        <v>757</v>
      </c>
    </row>
    <row r="514" spans="1:23" hidden="1" x14ac:dyDescent="0.2">
      <c r="A514" s="2" t="s">
        <v>756</v>
      </c>
      <c r="B514" s="2" t="s">
        <v>454</v>
      </c>
      <c r="C514" s="2" t="s">
        <v>473</v>
      </c>
      <c r="D514" s="2" t="s">
        <v>474</v>
      </c>
      <c r="E514" s="3">
        <v>85</v>
      </c>
      <c r="F514" s="3">
        <v>2</v>
      </c>
      <c r="G514" s="3">
        <v>67</v>
      </c>
      <c r="H514" s="3">
        <v>11</v>
      </c>
      <c r="I514" s="3">
        <v>5</v>
      </c>
      <c r="J514" s="3">
        <v>8</v>
      </c>
      <c r="K514" s="3">
        <v>9</v>
      </c>
      <c r="L514" s="3">
        <v>55</v>
      </c>
      <c r="M514" s="8">
        <f t="shared" ref="M514:M577" si="56">F514/$E514</f>
        <v>2.3529411764705882E-2</v>
      </c>
      <c r="N514" s="8">
        <f t="shared" ref="N514:N577" si="57">G514/$E514</f>
        <v>0.78823529411764703</v>
      </c>
      <c r="O514" s="8">
        <f t="shared" ref="O514:O577" si="58">H514/$E514</f>
        <v>0.12941176470588237</v>
      </c>
      <c r="P514" s="8">
        <f t="shared" ref="P514:P577" si="59">I514/$E514</f>
        <v>5.8823529411764705E-2</v>
      </c>
      <c r="Q514" s="8">
        <f t="shared" ref="Q514:Q577" si="60">J514/E514</f>
        <v>9.4117647058823528E-2</v>
      </c>
      <c r="R514" s="8">
        <f t="shared" ref="R514:R577" si="61">K514/E514</f>
        <v>0.10588235294117647</v>
      </c>
      <c r="S514" s="8">
        <f t="shared" ref="S514:S577" si="62">L514/E514</f>
        <v>0.6470588235294118</v>
      </c>
      <c r="T514" s="2" t="s">
        <v>475</v>
      </c>
      <c r="U514" s="2" t="s">
        <v>476</v>
      </c>
      <c r="V514" s="2" t="s">
        <v>459</v>
      </c>
      <c r="W514" s="2" t="s">
        <v>757</v>
      </c>
    </row>
    <row r="515" spans="1:23" hidden="1" x14ac:dyDescent="0.2">
      <c r="A515" s="2" t="s">
        <v>756</v>
      </c>
      <c r="B515" s="2" t="s">
        <v>488</v>
      </c>
      <c r="C515" s="2" t="s">
        <v>489</v>
      </c>
      <c r="D515" s="2" t="s">
        <v>490</v>
      </c>
      <c r="E515" s="3">
        <v>159</v>
      </c>
      <c r="F515" s="3">
        <v>86</v>
      </c>
      <c r="G515" s="3">
        <v>47</v>
      </c>
      <c r="H515" s="3">
        <v>6</v>
      </c>
      <c r="I515" s="3">
        <v>20</v>
      </c>
      <c r="J515" s="3">
        <v>16</v>
      </c>
      <c r="K515" s="3">
        <v>12</v>
      </c>
      <c r="L515" s="3">
        <v>29</v>
      </c>
      <c r="M515" s="8">
        <f t="shared" si="56"/>
        <v>0.54088050314465408</v>
      </c>
      <c r="N515" s="8">
        <f t="shared" si="57"/>
        <v>0.29559748427672955</v>
      </c>
      <c r="O515" s="8">
        <f t="shared" si="58"/>
        <v>3.7735849056603772E-2</v>
      </c>
      <c r="P515" s="8">
        <f t="shared" si="59"/>
        <v>0.12578616352201258</v>
      </c>
      <c r="Q515" s="8">
        <f t="shared" si="60"/>
        <v>0.10062893081761007</v>
      </c>
      <c r="R515" s="8">
        <f t="shared" si="61"/>
        <v>7.5471698113207544E-2</v>
      </c>
      <c r="S515" s="8">
        <f t="shared" si="62"/>
        <v>0.18238993710691823</v>
      </c>
      <c r="T515" s="2" t="s">
        <v>492</v>
      </c>
      <c r="U515" s="2" t="s">
        <v>493</v>
      </c>
      <c r="V515" s="2" t="s">
        <v>492</v>
      </c>
      <c r="W515" s="2" t="s">
        <v>757</v>
      </c>
    </row>
    <row r="516" spans="1:23" hidden="1" x14ac:dyDescent="0.2">
      <c r="A516" s="2" t="s">
        <v>756</v>
      </c>
      <c r="B516" s="2" t="s">
        <v>488</v>
      </c>
      <c r="C516" s="2" t="s">
        <v>494</v>
      </c>
      <c r="D516" s="2" t="s">
        <v>490</v>
      </c>
      <c r="E516" s="3">
        <v>66</v>
      </c>
      <c r="F516" s="3">
        <v>55</v>
      </c>
      <c r="G516" s="3">
        <v>6</v>
      </c>
      <c r="H516" s="3">
        <v>2</v>
      </c>
      <c r="I516" s="3">
        <v>3</v>
      </c>
      <c r="J516" s="3">
        <v>3</v>
      </c>
      <c r="K516" s="3">
        <v>2</v>
      </c>
      <c r="L516" s="3">
        <v>2</v>
      </c>
      <c r="M516" s="8">
        <f t="shared" si="56"/>
        <v>0.83333333333333337</v>
      </c>
      <c r="N516" s="8">
        <f t="shared" si="57"/>
        <v>9.0909090909090912E-2</v>
      </c>
      <c r="O516" s="8">
        <f t="shared" si="58"/>
        <v>3.0303030303030304E-2</v>
      </c>
      <c r="P516" s="8">
        <f t="shared" si="59"/>
        <v>4.5454545454545456E-2</v>
      </c>
      <c r="Q516" s="8">
        <f t="shared" si="60"/>
        <v>4.5454545454545456E-2</v>
      </c>
      <c r="R516" s="8">
        <f t="shared" si="61"/>
        <v>3.0303030303030304E-2</v>
      </c>
      <c r="S516" s="8">
        <f t="shared" si="62"/>
        <v>3.0303030303030304E-2</v>
      </c>
      <c r="T516" s="2" t="s">
        <v>492</v>
      </c>
      <c r="U516" s="2" t="s">
        <v>495</v>
      </c>
      <c r="V516" s="2" t="s">
        <v>492</v>
      </c>
      <c r="W516" s="2" t="s">
        <v>757</v>
      </c>
    </row>
    <row r="517" spans="1:23" hidden="1" x14ac:dyDescent="0.2">
      <c r="A517" s="2" t="s">
        <v>756</v>
      </c>
      <c r="B517" s="2" t="s">
        <v>488</v>
      </c>
      <c r="C517" s="2" t="s">
        <v>496</v>
      </c>
      <c r="D517" s="2" t="s">
        <v>490</v>
      </c>
      <c r="E517" s="3">
        <v>50</v>
      </c>
      <c r="F517" s="3">
        <v>28</v>
      </c>
      <c r="G517" s="3">
        <v>17</v>
      </c>
      <c r="H517" s="3">
        <v>1</v>
      </c>
      <c r="I517" s="3">
        <v>4</v>
      </c>
      <c r="J517" s="3">
        <v>3</v>
      </c>
      <c r="K517" s="3">
        <v>1</v>
      </c>
      <c r="L517" s="3">
        <v>11</v>
      </c>
      <c r="M517" s="8">
        <f t="shared" si="56"/>
        <v>0.56000000000000005</v>
      </c>
      <c r="N517" s="8">
        <f t="shared" si="57"/>
        <v>0.34</v>
      </c>
      <c r="O517" s="8">
        <f t="shared" si="58"/>
        <v>0.02</v>
      </c>
      <c r="P517" s="8">
        <f t="shared" si="59"/>
        <v>0.08</v>
      </c>
      <c r="Q517" s="8">
        <f t="shared" si="60"/>
        <v>0.06</v>
      </c>
      <c r="R517" s="8">
        <f t="shared" si="61"/>
        <v>0.02</v>
      </c>
      <c r="S517" s="8">
        <f t="shared" si="62"/>
        <v>0.22</v>
      </c>
      <c r="T517" s="2" t="s">
        <v>492</v>
      </c>
      <c r="U517" s="2" t="s">
        <v>497</v>
      </c>
      <c r="V517" s="2" t="s">
        <v>492</v>
      </c>
      <c r="W517" s="2" t="s">
        <v>757</v>
      </c>
    </row>
    <row r="518" spans="1:23" hidden="1" x14ac:dyDescent="0.2">
      <c r="A518" s="2" t="s">
        <v>756</v>
      </c>
      <c r="B518" s="2" t="s">
        <v>488</v>
      </c>
      <c r="C518" s="2" t="s">
        <v>498</v>
      </c>
      <c r="D518" s="2" t="s">
        <v>490</v>
      </c>
      <c r="E518" s="3">
        <v>168</v>
      </c>
      <c r="F518" s="3">
        <v>104</v>
      </c>
      <c r="G518" s="3">
        <v>49</v>
      </c>
      <c r="H518" s="3">
        <v>5</v>
      </c>
      <c r="I518" s="3">
        <v>10</v>
      </c>
      <c r="J518" s="3">
        <v>13</v>
      </c>
      <c r="K518" s="3">
        <v>8</v>
      </c>
      <c r="L518" s="3">
        <v>27</v>
      </c>
      <c r="M518" s="8">
        <f t="shared" si="56"/>
        <v>0.61904761904761907</v>
      </c>
      <c r="N518" s="8">
        <f t="shared" si="57"/>
        <v>0.29166666666666669</v>
      </c>
      <c r="O518" s="8">
        <f t="shared" si="58"/>
        <v>2.976190476190476E-2</v>
      </c>
      <c r="P518" s="8">
        <f t="shared" si="59"/>
        <v>5.9523809523809521E-2</v>
      </c>
      <c r="Q518" s="8">
        <f t="shared" si="60"/>
        <v>7.7380952380952384E-2</v>
      </c>
      <c r="R518" s="8">
        <f t="shared" si="61"/>
        <v>4.7619047619047616E-2</v>
      </c>
      <c r="S518" s="8">
        <f t="shared" si="62"/>
        <v>0.16071428571428573</v>
      </c>
      <c r="T518" s="2" t="s">
        <v>492</v>
      </c>
      <c r="U518" s="2" t="s">
        <v>499</v>
      </c>
      <c r="V518" s="2" t="s">
        <v>492</v>
      </c>
      <c r="W518" s="2" t="s">
        <v>757</v>
      </c>
    </row>
    <row r="519" spans="1:23" hidden="1" x14ac:dyDescent="0.2">
      <c r="A519" s="2" t="s">
        <v>756</v>
      </c>
      <c r="B519" s="2" t="s">
        <v>488</v>
      </c>
      <c r="C519" s="2" t="s">
        <v>500</v>
      </c>
      <c r="D519" s="2" t="s">
        <v>490</v>
      </c>
      <c r="E519" s="3">
        <v>21</v>
      </c>
      <c r="F519" s="3">
        <v>13</v>
      </c>
      <c r="G519" s="3">
        <v>3</v>
      </c>
      <c r="H519" s="3">
        <v>3</v>
      </c>
      <c r="I519" s="3">
        <v>2</v>
      </c>
      <c r="J519" s="3">
        <v>2</v>
      </c>
      <c r="K519" s="3">
        <v>0</v>
      </c>
      <c r="L519" s="3">
        <v>3</v>
      </c>
      <c r="M519" s="8">
        <f t="shared" si="56"/>
        <v>0.61904761904761907</v>
      </c>
      <c r="N519" s="8">
        <f t="shared" si="57"/>
        <v>0.14285714285714285</v>
      </c>
      <c r="O519" s="8">
        <f t="shared" si="58"/>
        <v>0.14285714285714285</v>
      </c>
      <c r="P519" s="8">
        <f t="shared" si="59"/>
        <v>9.5238095238095233E-2</v>
      </c>
      <c r="Q519" s="8">
        <f t="shared" si="60"/>
        <v>9.5238095238095233E-2</v>
      </c>
      <c r="R519" s="8">
        <f t="shared" si="61"/>
        <v>0</v>
      </c>
      <c r="S519" s="8">
        <f t="shared" si="62"/>
        <v>0.14285714285714285</v>
      </c>
      <c r="T519" s="2" t="s">
        <v>492</v>
      </c>
      <c r="U519" s="2" t="s">
        <v>501</v>
      </c>
      <c r="V519" s="2" t="s">
        <v>492</v>
      </c>
      <c r="W519" s="2" t="s">
        <v>757</v>
      </c>
    </row>
    <row r="520" spans="1:23" hidden="1" x14ac:dyDescent="0.2">
      <c r="A520" s="2" t="s">
        <v>756</v>
      </c>
      <c r="B520" s="2" t="s">
        <v>488</v>
      </c>
      <c r="C520" s="2" t="s">
        <v>502</v>
      </c>
      <c r="D520" s="2" t="s">
        <v>490</v>
      </c>
      <c r="E520" s="3">
        <v>153</v>
      </c>
      <c r="F520" s="3">
        <v>92</v>
      </c>
      <c r="G520" s="3">
        <v>44</v>
      </c>
      <c r="H520" s="3">
        <v>4</v>
      </c>
      <c r="I520" s="3">
        <v>13</v>
      </c>
      <c r="J520" s="3">
        <v>9</v>
      </c>
      <c r="K520" s="3">
        <v>5</v>
      </c>
      <c r="L520" s="3">
        <v>27</v>
      </c>
      <c r="M520" s="8">
        <f t="shared" si="56"/>
        <v>0.60130718954248363</v>
      </c>
      <c r="N520" s="8">
        <f t="shared" si="57"/>
        <v>0.28758169934640521</v>
      </c>
      <c r="O520" s="8">
        <f t="shared" si="58"/>
        <v>2.6143790849673203E-2</v>
      </c>
      <c r="P520" s="8">
        <f t="shared" si="59"/>
        <v>8.4967320261437912E-2</v>
      </c>
      <c r="Q520" s="8">
        <f t="shared" si="60"/>
        <v>5.8823529411764705E-2</v>
      </c>
      <c r="R520" s="8">
        <f t="shared" si="61"/>
        <v>3.2679738562091505E-2</v>
      </c>
      <c r="S520" s="8">
        <f t="shared" si="62"/>
        <v>0.17647058823529413</v>
      </c>
      <c r="T520" s="2" t="s">
        <v>492</v>
      </c>
      <c r="U520" s="2" t="s">
        <v>503</v>
      </c>
      <c r="V520" s="2" t="s">
        <v>492</v>
      </c>
      <c r="W520" s="2" t="s">
        <v>757</v>
      </c>
    </row>
    <row r="521" spans="1:23" hidden="1" x14ac:dyDescent="0.2">
      <c r="A521" s="2" t="s">
        <v>756</v>
      </c>
      <c r="B521" s="2" t="s">
        <v>488</v>
      </c>
      <c r="C521" s="2" t="s">
        <v>504</v>
      </c>
      <c r="D521" s="2" t="s">
        <v>490</v>
      </c>
      <c r="E521" s="3">
        <v>106</v>
      </c>
      <c r="F521" s="3">
        <v>59</v>
      </c>
      <c r="G521" s="3">
        <v>33</v>
      </c>
      <c r="H521" s="3">
        <v>7</v>
      </c>
      <c r="I521" s="3">
        <v>7</v>
      </c>
      <c r="J521" s="3">
        <v>11</v>
      </c>
      <c r="K521" s="3">
        <v>6</v>
      </c>
      <c r="L521" s="3">
        <v>15</v>
      </c>
      <c r="M521" s="8">
        <f t="shared" si="56"/>
        <v>0.55660377358490565</v>
      </c>
      <c r="N521" s="8">
        <f t="shared" si="57"/>
        <v>0.31132075471698112</v>
      </c>
      <c r="O521" s="8">
        <f t="shared" si="58"/>
        <v>6.6037735849056603E-2</v>
      </c>
      <c r="P521" s="8">
        <f t="shared" si="59"/>
        <v>6.6037735849056603E-2</v>
      </c>
      <c r="Q521" s="8">
        <f t="shared" si="60"/>
        <v>0.10377358490566038</v>
      </c>
      <c r="R521" s="8">
        <f t="shared" si="61"/>
        <v>5.6603773584905662E-2</v>
      </c>
      <c r="S521" s="8">
        <f t="shared" si="62"/>
        <v>0.14150943396226415</v>
      </c>
      <c r="T521" s="2" t="s">
        <v>492</v>
      </c>
      <c r="U521" s="2" t="s">
        <v>506</v>
      </c>
      <c r="V521" s="2" t="s">
        <v>492</v>
      </c>
      <c r="W521" s="2" t="s">
        <v>757</v>
      </c>
    </row>
    <row r="522" spans="1:23" hidden="1" x14ac:dyDescent="0.2">
      <c r="A522" s="2" t="s">
        <v>756</v>
      </c>
      <c r="B522" s="2" t="s">
        <v>488</v>
      </c>
      <c r="C522" s="2" t="s">
        <v>507</v>
      </c>
      <c r="D522" s="2" t="s">
        <v>490</v>
      </c>
      <c r="E522" s="3">
        <v>35</v>
      </c>
      <c r="F522" s="3">
        <v>21</v>
      </c>
      <c r="G522" s="3">
        <v>10</v>
      </c>
      <c r="H522" s="3">
        <v>1</v>
      </c>
      <c r="I522" s="3">
        <v>3</v>
      </c>
      <c r="J522" s="3">
        <v>3</v>
      </c>
      <c r="K522" s="3">
        <v>4</v>
      </c>
      <c r="L522" s="3">
        <v>4</v>
      </c>
      <c r="M522" s="8">
        <f t="shared" si="56"/>
        <v>0.6</v>
      </c>
      <c r="N522" s="8">
        <f t="shared" si="57"/>
        <v>0.2857142857142857</v>
      </c>
      <c r="O522" s="8">
        <f t="shared" si="58"/>
        <v>2.8571428571428571E-2</v>
      </c>
      <c r="P522" s="8">
        <f t="shared" si="59"/>
        <v>8.5714285714285715E-2</v>
      </c>
      <c r="Q522" s="8">
        <f t="shared" si="60"/>
        <v>8.5714285714285715E-2</v>
      </c>
      <c r="R522" s="8">
        <f t="shared" si="61"/>
        <v>0.11428571428571428</v>
      </c>
      <c r="S522" s="8">
        <f t="shared" si="62"/>
        <v>0.11428571428571428</v>
      </c>
      <c r="T522" s="2" t="s">
        <v>492</v>
      </c>
      <c r="U522" s="2" t="s">
        <v>508</v>
      </c>
      <c r="V522" s="2" t="s">
        <v>492</v>
      </c>
      <c r="W522" s="2" t="s">
        <v>757</v>
      </c>
    </row>
    <row r="523" spans="1:23" hidden="1" x14ac:dyDescent="0.2">
      <c r="A523" s="2" t="s">
        <v>756</v>
      </c>
      <c r="B523" s="2" t="s">
        <v>488</v>
      </c>
      <c r="C523" s="2" t="s">
        <v>509</v>
      </c>
      <c r="D523" s="2" t="s">
        <v>490</v>
      </c>
      <c r="E523" s="3">
        <v>83</v>
      </c>
      <c r="F523" s="3">
        <v>43</v>
      </c>
      <c r="G523" s="3">
        <v>31</v>
      </c>
      <c r="H523" s="3">
        <v>6</v>
      </c>
      <c r="I523" s="3">
        <v>3</v>
      </c>
      <c r="J523" s="3">
        <v>9</v>
      </c>
      <c r="K523" s="3">
        <v>4</v>
      </c>
      <c r="L523" s="3">
        <v>18</v>
      </c>
      <c r="M523" s="8">
        <f t="shared" si="56"/>
        <v>0.51807228915662651</v>
      </c>
      <c r="N523" s="8">
        <f t="shared" si="57"/>
        <v>0.37349397590361444</v>
      </c>
      <c r="O523" s="8">
        <f t="shared" si="58"/>
        <v>7.2289156626506021E-2</v>
      </c>
      <c r="P523" s="8">
        <f t="shared" si="59"/>
        <v>3.614457831325301E-2</v>
      </c>
      <c r="Q523" s="8">
        <f t="shared" si="60"/>
        <v>0.10843373493975904</v>
      </c>
      <c r="R523" s="8">
        <f t="shared" si="61"/>
        <v>4.8192771084337352E-2</v>
      </c>
      <c r="S523" s="8">
        <f t="shared" si="62"/>
        <v>0.21686746987951808</v>
      </c>
      <c r="T523" s="2" t="s">
        <v>492</v>
      </c>
      <c r="U523" s="2" t="s">
        <v>510</v>
      </c>
      <c r="V523" s="2" t="s">
        <v>492</v>
      </c>
      <c r="W523" s="2" t="s">
        <v>757</v>
      </c>
    </row>
    <row r="524" spans="1:23" hidden="1" x14ac:dyDescent="0.2">
      <c r="A524" s="2" t="s">
        <v>756</v>
      </c>
      <c r="B524" s="2" t="s">
        <v>488</v>
      </c>
      <c r="C524" s="2" t="s">
        <v>511</v>
      </c>
      <c r="D524" s="2" t="s">
        <v>490</v>
      </c>
      <c r="E524" s="3">
        <v>35</v>
      </c>
      <c r="F524" s="3">
        <v>25</v>
      </c>
      <c r="G524" s="3">
        <v>8</v>
      </c>
      <c r="H524" s="3">
        <v>2</v>
      </c>
      <c r="I524" s="3">
        <v>0</v>
      </c>
      <c r="J524" s="3">
        <v>1</v>
      </c>
      <c r="K524" s="3">
        <v>1</v>
      </c>
      <c r="L524" s="3">
        <v>6</v>
      </c>
      <c r="M524" s="8">
        <f t="shared" si="56"/>
        <v>0.7142857142857143</v>
      </c>
      <c r="N524" s="8">
        <f t="shared" si="57"/>
        <v>0.22857142857142856</v>
      </c>
      <c r="O524" s="8">
        <f t="shared" si="58"/>
        <v>5.7142857142857141E-2</v>
      </c>
      <c r="P524" s="8">
        <f t="shared" si="59"/>
        <v>0</v>
      </c>
      <c r="Q524" s="8">
        <f t="shared" si="60"/>
        <v>2.8571428571428571E-2</v>
      </c>
      <c r="R524" s="8">
        <f t="shared" si="61"/>
        <v>2.8571428571428571E-2</v>
      </c>
      <c r="S524" s="8">
        <f t="shared" si="62"/>
        <v>0.17142857142857143</v>
      </c>
      <c r="T524" s="2" t="s">
        <v>492</v>
      </c>
      <c r="U524" s="2" t="s">
        <v>512</v>
      </c>
      <c r="V524" s="2" t="s">
        <v>492</v>
      </c>
      <c r="W524" s="2" t="s">
        <v>757</v>
      </c>
    </row>
    <row r="525" spans="1:23" hidden="1" x14ac:dyDescent="0.2">
      <c r="A525" s="2" t="s">
        <v>756</v>
      </c>
      <c r="B525" s="2" t="s">
        <v>488</v>
      </c>
      <c r="C525" s="2" t="s">
        <v>513</v>
      </c>
      <c r="D525" s="2" t="s">
        <v>490</v>
      </c>
      <c r="E525" s="3">
        <v>49</v>
      </c>
      <c r="F525" s="3">
        <v>28</v>
      </c>
      <c r="G525" s="3">
        <v>15</v>
      </c>
      <c r="H525" s="3">
        <v>5</v>
      </c>
      <c r="I525" s="3">
        <v>1</v>
      </c>
      <c r="J525" s="3">
        <v>3</v>
      </c>
      <c r="K525" s="3">
        <v>4</v>
      </c>
      <c r="L525" s="3">
        <v>8</v>
      </c>
      <c r="M525" s="8">
        <f t="shared" si="56"/>
        <v>0.5714285714285714</v>
      </c>
      <c r="N525" s="8">
        <f t="shared" si="57"/>
        <v>0.30612244897959184</v>
      </c>
      <c r="O525" s="8">
        <f t="shared" si="58"/>
        <v>0.10204081632653061</v>
      </c>
      <c r="P525" s="8">
        <f t="shared" si="59"/>
        <v>2.0408163265306121E-2</v>
      </c>
      <c r="Q525" s="8">
        <f t="shared" si="60"/>
        <v>6.1224489795918366E-2</v>
      </c>
      <c r="R525" s="8">
        <f t="shared" si="61"/>
        <v>8.1632653061224483E-2</v>
      </c>
      <c r="S525" s="8">
        <f t="shared" si="62"/>
        <v>0.16326530612244897</v>
      </c>
      <c r="T525" s="2" t="s">
        <v>492</v>
      </c>
      <c r="U525" s="2" t="s">
        <v>516</v>
      </c>
      <c r="V525" s="2" t="s">
        <v>492</v>
      </c>
      <c r="W525" s="2" t="s">
        <v>757</v>
      </c>
    </row>
    <row r="526" spans="1:23" hidden="1" x14ac:dyDescent="0.2">
      <c r="A526" s="2" t="s">
        <v>756</v>
      </c>
      <c r="B526" s="2" t="s">
        <v>488</v>
      </c>
      <c r="C526" s="2" t="s">
        <v>517</v>
      </c>
      <c r="D526" s="2" t="s">
        <v>490</v>
      </c>
      <c r="E526" s="3">
        <v>106</v>
      </c>
      <c r="F526" s="3">
        <v>63</v>
      </c>
      <c r="G526" s="3">
        <v>32</v>
      </c>
      <c r="H526" s="3">
        <v>4</v>
      </c>
      <c r="I526" s="3">
        <v>7</v>
      </c>
      <c r="J526" s="3">
        <v>6</v>
      </c>
      <c r="K526" s="3">
        <v>2</v>
      </c>
      <c r="L526" s="3">
        <v>23</v>
      </c>
      <c r="M526" s="8">
        <f t="shared" si="56"/>
        <v>0.59433962264150941</v>
      </c>
      <c r="N526" s="8">
        <f t="shared" si="57"/>
        <v>0.30188679245283018</v>
      </c>
      <c r="O526" s="8">
        <f t="shared" si="58"/>
        <v>3.7735849056603772E-2</v>
      </c>
      <c r="P526" s="8">
        <f t="shared" si="59"/>
        <v>6.6037735849056603E-2</v>
      </c>
      <c r="Q526" s="8">
        <f t="shared" si="60"/>
        <v>5.6603773584905662E-2</v>
      </c>
      <c r="R526" s="8">
        <f t="shared" si="61"/>
        <v>1.8867924528301886E-2</v>
      </c>
      <c r="S526" s="8">
        <f t="shared" si="62"/>
        <v>0.21698113207547171</v>
      </c>
      <c r="T526" s="2" t="s">
        <v>492</v>
      </c>
      <c r="U526" s="2" t="s">
        <v>519</v>
      </c>
      <c r="V526" s="2" t="s">
        <v>492</v>
      </c>
      <c r="W526" s="2" t="s">
        <v>757</v>
      </c>
    </row>
    <row r="527" spans="1:23" hidden="1" x14ac:dyDescent="0.2">
      <c r="A527" s="2" t="s">
        <v>756</v>
      </c>
      <c r="B527" s="2" t="s">
        <v>488</v>
      </c>
      <c r="C527" s="2" t="s">
        <v>520</v>
      </c>
      <c r="D527" s="2" t="s">
        <v>490</v>
      </c>
      <c r="E527" s="3">
        <v>54</v>
      </c>
      <c r="F527" s="3">
        <v>36</v>
      </c>
      <c r="G527" s="3">
        <v>15</v>
      </c>
      <c r="H527" s="3">
        <v>0</v>
      </c>
      <c r="I527" s="3">
        <v>3</v>
      </c>
      <c r="J527" s="3">
        <v>2</v>
      </c>
      <c r="K527" s="3">
        <v>4</v>
      </c>
      <c r="L527" s="3">
        <v>7</v>
      </c>
      <c r="M527" s="8">
        <f t="shared" si="56"/>
        <v>0.66666666666666663</v>
      </c>
      <c r="N527" s="8">
        <f t="shared" si="57"/>
        <v>0.27777777777777779</v>
      </c>
      <c r="O527" s="8">
        <f t="shared" si="58"/>
        <v>0</v>
      </c>
      <c r="P527" s="8">
        <f t="shared" si="59"/>
        <v>5.5555555555555552E-2</v>
      </c>
      <c r="Q527" s="8">
        <f t="shared" si="60"/>
        <v>3.7037037037037035E-2</v>
      </c>
      <c r="R527" s="8">
        <f t="shared" si="61"/>
        <v>7.407407407407407E-2</v>
      </c>
      <c r="S527" s="8">
        <f t="shared" si="62"/>
        <v>0.12962962962962962</v>
      </c>
      <c r="T527" s="2" t="s">
        <v>492</v>
      </c>
      <c r="U527" s="2" t="s">
        <v>521</v>
      </c>
      <c r="V527" s="2" t="s">
        <v>492</v>
      </c>
      <c r="W527" s="2" t="s">
        <v>757</v>
      </c>
    </row>
    <row r="528" spans="1:23" hidden="1" x14ac:dyDescent="0.2">
      <c r="A528" s="2" t="s">
        <v>756</v>
      </c>
      <c r="B528" s="2" t="s">
        <v>488</v>
      </c>
      <c r="C528" s="2" t="s">
        <v>522</v>
      </c>
      <c r="D528" s="2" t="s">
        <v>490</v>
      </c>
      <c r="E528" s="3">
        <v>153</v>
      </c>
      <c r="F528" s="3">
        <v>121</v>
      </c>
      <c r="G528" s="3">
        <v>20</v>
      </c>
      <c r="H528" s="3">
        <v>8</v>
      </c>
      <c r="I528" s="3">
        <v>4</v>
      </c>
      <c r="J528" s="3">
        <v>8</v>
      </c>
      <c r="K528" s="3">
        <v>5</v>
      </c>
      <c r="L528" s="3">
        <v>7</v>
      </c>
      <c r="M528" s="8">
        <f t="shared" si="56"/>
        <v>0.79084967320261434</v>
      </c>
      <c r="N528" s="8">
        <f t="shared" si="57"/>
        <v>0.13071895424836602</v>
      </c>
      <c r="O528" s="8">
        <f t="shared" si="58"/>
        <v>5.2287581699346407E-2</v>
      </c>
      <c r="P528" s="8">
        <f t="shared" si="59"/>
        <v>2.6143790849673203E-2</v>
      </c>
      <c r="Q528" s="8">
        <f t="shared" si="60"/>
        <v>5.2287581699346407E-2</v>
      </c>
      <c r="R528" s="8">
        <f t="shared" si="61"/>
        <v>3.2679738562091505E-2</v>
      </c>
      <c r="S528" s="8">
        <f t="shared" si="62"/>
        <v>4.5751633986928102E-2</v>
      </c>
      <c r="T528" s="2" t="s">
        <v>492</v>
      </c>
      <c r="U528" s="2" t="s">
        <v>523</v>
      </c>
      <c r="V528" s="2" t="s">
        <v>492</v>
      </c>
      <c r="W528" s="2" t="s">
        <v>757</v>
      </c>
    </row>
    <row r="529" spans="1:23" hidden="1" x14ac:dyDescent="0.2">
      <c r="A529" s="2" t="s">
        <v>756</v>
      </c>
      <c r="B529" s="2" t="s">
        <v>488</v>
      </c>
      <c r="C529" s="2" t="s">
        <v>524</v>
      </c>
      <c r="D529" s="2" t="s">
        <v>490</v>
      </c>
      <c r="E529" s="3">
        <v>47</v>
      </c>
      <c r="F529" s="3">
        <v>33</v>
      </c>
      <c r="G529" s="3">
        <v>14</v>
      </c>
      <c r="H529" s="3">
        <v>0</v>
      </c>
      <c r="I529" s="3">
        <v>0</v>
      </c>
      <c r="J529" s="3">
        <v>0</v>
      </c>
      <c r="K529" s="3">
        <v>2</v>
      </c>
      <c r="L529" s="3">
        <v>7</v>
      </c>
      <c r="M529" s="8">
        <f t="shared" si="56"/>
        <v>0.7021276595744681</v>
      </c>
      <c r="N529" s="8">
        <f t="shared" si="57"/>
        <v>0.2978723404255319</v>
      </c>
      <c r="O529" s="8">
        <f t="shared" si="58"/>
        <v>0</v>
      </c>
      <c r="P529" s="8">
        <f t="shared" si="59"/>
        <v>0</v>
      </c>
      <c r="Q529" s="8">
        <f t="shared" si="60"/>
        <v>0</v>
      </c>
      <c r="R529" s="8">
        <f t="shared" si="61"/>
        <v>4.2553191489361701E-2</v>
      </c>
      <c r="S529" s="8">
        <f t="shared" si="62"/>
        <v>0.14893617021276595</v>
      </c>
      <c r="T529" s="2" t="s">
        <v>492</v>
      </c>
      <c r="U529" s="2" t="s">
        <v>526</v>
      </c>
      <c r="V529" s="2" t="s">
        <v>492</v>
      </c>
      <c r="W529" s="2" t="s">
        <v>757</v>
      </c>
    </row>
    <row r="530" spans="1:23" hidden="1" x14ac:dyDescent="0.2">
      <c r="A530" s="2" t="s">
        <v>756</v>
      </c>
      <c r="B530" s="2" t="s">
        <v>488</v>
      </c>
      <c r="C530" s="2" t="s">
        <v>527</v>
      </c>
      <c r="D530" s="2" t="s">
        <v>490</v>
      </c>
      <c r="E530" s="3">
        <v>53</v>
      </c>
      <c r="F530" s="3">
        <v>26</v>
      </c>
      <c r="G530" s="3">
        <v>17</v>
      </c>
      <c r="H530" s="3">
        <v>3</v>
      </c>
      <c r="I530" s="3">
        <v>7</v>
      </c>
      <c r="J530" s="3">
        <v>7</v>
      </c>
      <c r="K530" s="3">
        <v>6</v>
      </c>
      <c r="L530" s="3">
        <v>7</v>
      </c>
      <c r="M530" s="8">
        <f t="shared" si="56"/>
        <v>0.49056603773584906</v>
      </c>
      <c r="N530" s="8">
        <f t="shared" si="57"/>
        <v>0.32075471698113206</v>
      </c>
      <c r="O530" s="8">
        <f t="shared" si="58"/>
        <v>5.6603773584905662E-2</v>
      </c>
      <c r="P530" s="8">
        <f t="shared" si="59"/>
        <v>0.13207547169811321</v>
      </c>
      <c r="Q530" s="8">
        <f t="shared" si="60"/>
        <v>0.13207547169811321</v>
      </c>
      <c r="R530" s="8">
        <f t="shared" si="61"/>
        <v>0.11320754716981132</v>
      </c>
      <c r="S530" s="8">
        <f t="shared" si="62"/>
        <v>0.13207547169811321</v>
      </c>
      <c r="T530" s="2" t="s">
        <v>492</v>
      </c>
      <c r="U530" s="2" t="s">
        <v>528</v>
      </c>
      <c r="V530" s="2" t="s">
        <v>492</v>
      </c>
      <c r="W530" s="2" t="s">
        <v>757</v>
      </c>
    </row>
    <row r="531" spans="1:23" hidden="1" x14ac:dyDescent="0.2">
      <c r="A531" s="2" t="s">
        <v>756</v>
      </c>
      <c r="B531" s="2" t="s">
        <v>488</v>
      </c>
      <c r="C531" s="2" t="s">
        <v>529</v>
      </c>
      <c r="D531" s="2" t="s">
        <v>490</v>
      </c>
      <c r="E531" s="3">
        <v>18</v>
      </c>
      <c r="F531" s="3">
        <v>8</v>
      </c>
      <c r="G531" s="3">
        <v>7</v>
      </c>
      <c r="H531" s="3">
        <v>2</v>
      </c>
      <c r="I531" s="3">
        <v>1</v>
      </c>
      <c r="J531" s="3">
        <v>3</v>
      </c>
      <c r="K531" s="3">
        <v>4</v>
      </c>
      <c r="L531" s="3">
        <v>2</v>
      </c>
      <c r="M531" s="8">
        <f t="shared" si="56"/>
        <v>0.44444444444444442</v>
      </c>
      <c r="N531" s="8">
        <f t="shared" si="57"/>
        <v>0.3888888888888889</v>
      </c>
      <c r="O531" s="8">
        <f t="shared" si="58"/>
        <v>0.1111111111111111</v>
      </c>
      <c r="P531" s="8">
        <f t="shared" si="59"/>
        <v>5.5555555555555552E-2</v>
      </c>
      <c r="Q531" s="8">
        <f t="shared" si="60"/>
        <v>0.16666666666666666</v>
      </c>
      <c r="R531" s="8">
        <f t="shared" si="61"/>
        <v>0.22222222222222221</v>
      </c>
      <c r="S531" s="8">
        <f t="shared" si="62"/>
        <v>0.1111111111111111</v>
      </c>
      <c r="T531" s="2" t="s">
        <v>492</v>
      </c>
      <c r="U531" s="2" t="s">
        <v>530</v>
      </c>
      <c r="V531" s="2" t="s">
        <v>492</v>
      </c>
      <c r="W531" s="2" t="s">
        <v>757</v>
      </c>
    </row>
    <row r="532" spans="1:23" hidden="1" x14ac:dyDescent="0.2">
      <c r="A532" s="2" t="s">
        <v>756</v>
      </c>
      <c r="B532" s="2" t="s">
        <v>488</v>
      </c>
      <c r="C532" s="2" t="s">
        <v>531</v>
      </c>
      <c r="D532" s="2" t="s">
        <v>490</v>
      </c>
      <c r="E532" s="3">
        <v>96</v>
      </c>
      <c r="F532" s="3">
        <v>54</v>
      </c>
      <c r="G532" s="3">
        <v>37</v>
      </c>
      <c r="H532" s="3">
        <v>1</v>
      </c>
      <c r="I532" s="3">
        <v>4</v>
      </c>
      <c r="J532" s="3">
        <v>3</v>
      </c>
      <c r="K532" s="3">
        <v>5</v>
      </c>
      <c r="L532" s="3">
        <v>20</v>
      </c>
      <c r="M532" s="8">
        <f t="shared" si="56"/>
        <v>0.5625</v>
      </c>
      <c r="N532" s="8">
        <f t="shared" si="57"/>
        <v>0.38541666666666669</v>
      </c>
      <c r="O532" s="8">
        <f t="shared" si="58"/>
        <v>1.0416666666666666E-2</v>
      </c>
      <c r="P532" s="8">
        <f t="shared" si="59"/>
        <v>4.1666666666666664E-2</v>
      </c>
      <c r="Q532" s="8">
        <f t="shared" si="60"/>
        <v>3.125E-2</v>
      </c>
      <c r="R532" s="8">
        <f t="shared" si="61"/>
        <v>5.2083333333333336E-2</v>
      </c>
      <c r="S532" s="8">
        <f t="shared" si="62"/>
        <v>0.20833333333333334</v>
      </c>
      <c r="T532" s="2" t="s">
        <v>492</v>
      </c>
      <c r="U532" s="2" t="s">
        <v>532</v>
      </c>
      <c r="V532" s="2" t="s">
        <v>492</v>
      </c>
      <c r="W532" s="2" t="s">
        <v>757</v>
      </c>
    </row>
    <row r="533" spans="1:23" hidden="1" x14ac:dyDescent="0.2">
      <c r="A533" s="2" t="s">
        <v>756</v>
      </c>
      <c r="B533" s="2" t="s">
        <v>488</v>
      </c>
      <c r="C533" s="2" t="s">
        <v>533</v>
      </c>
      <c r="D533" s="2" t="s">
        <v>490</v>
      </c>
      <c r="E533" s="3">
        <v>204</v>
      </c>
      <c r="F533" s="3">
        <v>124</v>
      </c>
      <c r="G533" s="3">
        <v>67</v>
      </c>
      <c r="H533" s="3">
        <v>8</v>
      </c>
      <c r="I533" s="3">
        <v>5</v>
      </c>
      <c r="J533" s="3">
        <v>7</v>
      </c>
      <c r="K533" s="3">
        <v>12</v>
      </c>
      <c r="L533" s="3">
        <v>44</v>
      </c>
      <c r="M533" s="8">
        <f t="shared" si="56"/>
        <v>0.60784313725490191</v>
      </c>
      <c r="N533" s="8">
        <f t="shared" si="57"/>
        <v>0.32843137254901961</v>
      </c>
      <c r="O533" s="8">
        <f t="shared" si="58"/>
        <v>3.9215686274509803E-2</v>
      </c>
      <c r="P533" s="8">
        <f t="shared" si="59"/>
        <v>2.4509803921568627E-2</v>
      </c>
      <c r="Q533" s="8">
        <f t="shared" si="60"/>
        <v>3.4313725490196081E-2</v>
      </c>
      <c r="R533" s="8">
        <f t="shared" si="61"/>
        <v>5.8823529411764705E-2</v>
      </c>
      <c r="S533" s="8">
        <f t="shared" si="62"/>
        <v>0.21568627450980393</v>
      </c>
      <c r="T533" s="2" t="s">
        <v>492</v>
      </c>
      <c r="U533" s="2" t="s">
        <v>535</v>
      </c>
      <c r="V533" s="2" t="s">
        <v>492</v>
      </c>
      <c r="W533" s="2" t="s">
        <v>757</v>
      </c>
    </row>
    <row r="534" spans="1:23" hidden="1" x14ac:dyDescent="0.2">
      <c r="A534" s="2" t="s">
        <v>756</v>
      </c>
      <c r="B534" s="2" t="s">
        <v>488</v>
      </c>
      <c r="C534" s="2" t="s">
        <v>536</v>
      </c>
      <c r="D534" s="2" t="s">
        <v>490</v>
      </c>
      <c r="E534" s="3">
        <v>301</v>
      </c>
      <c r="F534" s="3">
        <v>210</v>
      </c>
      <c r="G534" s="3">
        <v>76</v>
      </c>
      <c r="H534" s="3">
        <v>12</v>
      </c>
      <c r="I534" s="3">
        <v>3</v>
      </c>
      <c r="J534" s="3">
        <v>11</v>
      </c>
      <c r="K534" s="3">
        <v>25</v>
      </c>
      <c r="L534" s="3">
        <v>21</v>
      </c>
      <c r="M534" s="8">
        <f t="shared" si="56"/>
        <v>0.69767441860465118</v>
      </c>
      <c r="N534" s="8">
        <f t="shared" si="57"/>
        <v>0.25249169435215946</v>
      </c>
      <c r="O534" s="8">
        <f t="shared" si="58"/>
        <v>3.9867109634551492E-2</v>
      </c>
      <c r="P534" s="8">
        <f t="shared" si="59"/>
        <v>9.9667774086378731E-3</v>
      </c>
      <c r="Q534" s="8">
        <f t="shared" si="60"/>
        <v>3.6544850498338874E-2</v>
      </c>
      <c r="R534" s="8">
        <f t="shared" si="61"/>
        <v>8.3056478405315617E-2</v>
      </c>
      <c r="S534" s="8">
        <f t="shared" si="62"/>
        <v>6.9767441860465115E-2</v>
      </c>
      <c r="T534" s="2" t="s">
        <v>492</v>
      </c>
      <c r="U534" s="2" t="s">
        <v>538</v>
      </c>
      <c r="V534" s="2" t="s">
        <v>492</v>
      </c>
      <c r="W534" s="2" t="s">
        <v>757</v>
      </c>
    </row>
    <row r="535" spans="1:23" hidden="1" x14ac:dyDescent="0.2">
      <c r="A535" s="2" t="s">
        <v>756</v>
      </c>
      <c r="B535" s="2" t="s">
        <v>488</v>
      </c>
      <c r="C535" s="2" t="s">
        <v>539</v>
      </c>
      <c r="D535" s="2" t="s">
        <v>490</v>
      </c>
      <c r="E535" s="3">
        <v>154</v>
      </c>
      <c r="F535" s="3">
        <v>93</v>
      </c>
      <c r="G535" s="3">
        <v>43</v>
      </c>
      <c r="H535" s="3">
        <v>5</v>
      </c>
      <c r="I535" s="3">
        <v>13</v>
      </c>
      <c r="J535" s="3">
        <v>7</v>
      </c>
      <c r="K535" s="3">
        <v>8</v>
      </c>
      <c r="L535" s="3">
        <v>25</v>
      </c>
      <c r="M535" s="8">
        <f t="shared" si="56"/>
        <v>0.60389610389610393</v>
      </c>
      <c r="N535" s="8">
        <f t="shared" si="57"/>
        <v>0.2792207792207792</v>
      </c>
      <c r="O535" s="8">
        <f t="shared" si="58"/>
        <v>3.2467532467532464E-2</v>
      </c>
      <c r="P535" s="8">
        <f t="shared" si="59"/>
        <v>8.4415584415584416E-2</v>
      </c>
      <c r="Q535" s="8">
        <f t="shared" si="60"/>
        <v>4.5454545454545456E-2</v>
      </c>
      <c r="R535" s="8">
        <f t="shared" si="61"/>
        <v>5.1948051948051951E-2</v>
      </c>
      <c r="S535" s="8">
        <f t="shared" si="62"/>
        <v>0.16233766233766234</v>
      </c>
      <c r="T535" s="2" t="s">
        <v>492</v>
      </c>
      <c r="U535" s="2" t="s">
        <v>540</v>
      </c>
      <c r="V535" s="2" t="s">
        <v>492</v>
      </c>
      <c r="W535" s="2" t="s">
        <v>757</v>
      </c>
    </row>
    <row r="536" spans="1:23" hidden="1" x14ac:dyDescent="0.2">
      <c r="A536" s="2" t="s">
        <v>756</v>
      </c>
      <c r="B536" s="2" t="s">
        <v>488</v>
      </c>
      <c r="C536" s="2" t="s">
        <v>541</v>
      </c>
      <c r="D536" s="2" t="s">
        <v>490</v>
      </c>
      <c r="E536" s="3">
        <v>127</v>
      </c>
      <c r="F536" s="3">
        <v>74</v>
      </c>
      <c r="G536" s="3">
        <v>40</v>
      </c>
      <c r="H536" s="3">
        <v>7</v>
      </c>
      <c r="I536" s="3">
        <v>6</v>
      </c>
      <c r="J536" s="3">
        <v>9</v>
      </c>
      <c r="K536" s="3">
        <v>9</v>
      </c>
      <c r="L536" s="3">
        <v>20</v>
      </c>
      <c r="M536" s="8">
        <f t="shared" si="56"/>
        <v>0.58267716535433067</v>
      </c>
      <c r="N536" s="8">
        <f t="shared" si="57"/>
        <v>0.31496062992125984</v>
      </c>
      <c r="O536" s="8">
        <f t="shared" si="58"/>
        <v>5.5118110236220472E-2</v>
      </c>
      <c r="P536" s="8">
        <f t="shared" si="59"/>
        <v>4.7244094488188976E-2</v>
      </c>
      <c r="Q536" s="8">
        <f t="shared" si="60"/>
        <v>7.0866141732283464E-2</v>
      </c>
      <c r="R536" s="8">
        <f t="shared" si="61"/>
        <v>7.0866141732283464E-2</v>
      </c>
      <c r="S536" s="8">
        <f t="shared" si="62"/>
        <v>0.15748031496062992</v>
      </c>
      <c r="T536" s="2" t="s">
        <v>492</v>
      </c>
      <c r="U536" s="2" t="s">
        <v>542</v>
      </c>
      <c r="V536" s="2" t="s">
        <v>492</v>
      </c>
      <c r="W536" s="2" t="s">
        <v>757</v>
      </c>
    </row>
    <row r="537" spans="1:23" hidden="1" x14ac:dyDescent="0.2">
      <c r="A537" s="2" t="s">
        <v>756</v>
      </c>
      <c r="B537" s="2" t="s">
        <v>488</v>
      </c>
      <c r="C537" s="2" t="s">
        <v>543</v>
      </c>
      <c r="D537" s="2" t="s">
        <v>490</v>
      </c>
      <c r="E537" s="3">
        <v>8</v>
      </c>
      <c r="F537" s="3">
        <v>5</v>
      </c>
      <c r="G537" s="3">
        <v>3</v>
      </c>
      <c r="H537" s="3">
        <v>0</v>
      </c>
      <c r="I537" s="3">
        <v>0</v>
      </c>
      <c r="J537" s="3">
        <v>0</v>
      </c>
      <c r="K537" s="3">
        <v>0</v>
      </c>
      <c r="L537" s="3">
        <v>2</v>
      </c>
      <c r="M537" s="8">
        <f t="shared" si="56"/>
        <v>0.625</v>
      </c>
      <c r="N537" s="8">
        <f t="shared" si="57"/>
        <v>0.375</v>
      </c>
      <c r="O537" s="8">
        <f t="shared" si="58"/>
        <v>0</v>
      </c>
      <c r="P537" s="8">
        <f t="shared" si="59"/>
        <v>0</v>
      </c>
      <c r="Q537" s="8">
        <f t="shared" si="60"/>
        <v>0</v>
      </c>
      <c r="R537" s="8">
        <f t="shared" si="61"/>
        <v>0</v>
      </c>
      <c r="S537" s="8">
        <f t="shared" si="62"/>
        <v>0.25</v>
      </c>
      <c r="T537" s="2" t="s">
        <v>492</v>
      </c>
      <c r="U537" s="2" t="s">
        <v>544</v>
      </c>
      <c r="V537" s="2" t="s">
        <v>492</v>
      </c>
      <c r="W537" s="2" t="s">
        <v>757</v>
      </c>
    </row>
    <row r="538" spans="1:23" hidden="1" x14ac:dyDescent="0.2">
      <c r="A538" s="2" t="s">
        <v>756</v>
      </c>
      <c r="B538" s="2" t="s">
        <v>488</v>
      </c>
      <c r="C538" s="2" t="s">
        <v>545</v>
      </c>
      <c r="D538" s="2" t="s">
        <v>490</v>
      </c>
      <c r="E538" s="3">
        <v>42</v>
      </c>
      <c r="F538" s="3">
        <v>19</v>
      </c>
      <c r="G538" s="3">
        <v>20</v>
      </c>
      <c r="H538" s="3">
        <v>3</v>
      </c>
      <c r="I538" s="3">
        <v>0</v>
      </c>
      <c r="J538" s="3">
        <v>1</v>
      </c>
      <c r="K538" s="3">
        <v>2</v>
      </c>
      <c r="L538" s="3">
        <v>11</v>
      </c>
      <c r="M538" s="8">
        <f t="shared" si="56"/>
        <v>0.45238095238095238</v>
      </c>
      <c r="N538" s="8">
        <f t="shared" si="57"/>
        <v>0.47619047619047616</v>
      </c>
      <c r="O538" s="8">
        <f t="shared" si="58"/>
        <v>7.1428571428571425E-2</v>
      </c>
      <c r="P538" s="8">
        <f t="shared" si="59"/>
        <v>0</v>
      </c>
      <c r="Q538" s="8">
        <f t="shared" si="60"/>
        <v>2.3809523809523808E-2</v>
      </c>
      <c r="R538" s="8">
        <f t="shared" si="61"/>
        <v>4.7619047619047616E-2</v>
      </c>
      <c r="S538" s="8">
        <f t="shared" si="62"/>
        <v>0.26190476190476192</v>
      </c>
      <c r="T538" s="2" t="s">
        <v>492</v>
      </c>
      <c r="U538" s="2" t="s">
        <v>547</v>
      </c>
      <c r="V538" s="2" t="s">
        <v>492</v>
      </c>
      <c r="W538" s="2" t="s">
        <v>757</v>
      </c>
    </row>
    <row r="539" spans="1:23" hidden="1" x14ac:dyDescent="0.2">
      <c r="A539" s="2" t="s">
        <v>756</v>
      </c>
      <c r="B539" s="2" t="s">
        <v>488</v>
      </c>
      <c r="C539" s="2" t="s">
        <v>548</v>
      </c>
      <c r="D539" s="2" t="s">
        <v>490</v>
      </c>
      <c r="E539" s="3">
        <v>27</v>
      </c>
      <c r="F539" s="3">
        <v>16</v>
      </c>
      <c r="G539" s="3">
        <v>9</v>
      </c>
      <c r="H539" s="3">
        <v>0</v>
      </c>
      <c r="I539" s="3">
        <v>2</v>
      </c>
      <c r="J539" s="3">
        <v>2</v>
      </c>
      <c r="K539" s="3">
        <v>0</v>
      </c>
      <c r="L539" s="3">
        <v>7</v>
      </c>
      <c r="M539" s="8">
        <f t="shared" si="56"/>
        <v>0.59259259259259256</v>
      </c>
      <c r="N539" s="8">
        <f t="shared" si="57"/>
        <v>0.33333333333333331</v>
      </c>
      <c r="O539" s="8">
        <f t="shared" si="58"/>
        <v>0</v>
      </c>
      <c r="P539" s="8">
        <f t="shared" si="59"/>
        <v>7.407407407407407E-2</v>
      </c>
      <c r="Q539" s="8">
        <f t="shared" si="60"/>
        <v>7.407407407407407E-2</v>
      </c>
      <c r="R539" s="8">
        <f t="shared" si="61"/>
        <v>0</v>
      </c>
      <c r="S539" s="8">
        <f t="shared" si="62"/>
        <v>0.25925925925925924</v>
      </c>
      <c r="T539" s="2" t="s">
        <v>492</v>
      </c>
      <c r="U539" s="2" t="s">
        <v>549</v>
      </c>
      <c r="V539" s="2" t="s">
        <v>492</v>
      </c>
      <c r="W539" s="2" t="s">
        <v>757</v>
      </c>
    </row>
    <row r="540" spans="1:23" hidden="1" x14ac:dyDescent="0.2">
      <c r="A540" s="2" t="s">
        <v>756</v>
      </c>
      <c r="B540" s="2" t="s">
        <v>488</v>
      </c>
      <c r="C540" s="2" t="s">
        <v>550</v>
      </c>
      <c r="D540" s="2" t="s">
        <v>490</v>
      </c>
      <c r="E540" s="3">
        <v>67</v>
      </c>
      <c r="F540" s="3">
        <v>35</v>
      </c>
      <c r="G540" s="3">
        <v>12</v>
      </c>
      <c r="H540" s="3">
        <v>0</v>
      </c>
      <c r="I540" s="3">
        <v>20</v>
      </c>
      <c r="J540" s="3">
        <v>14</v>
      </c>
      <c r="K540" s="3">
        <v>2</v>
      </c>
      <c r="L540" s="3">
        <v>4</v>
      </c>
      <c r="M540" s="8">
        <f t="shared" si="56"/>
        <v>0.52238805970149249</v>
      </c>
      <c r="N540" s="8">
        <f t="shared" si="57"/>
        <v>0.17910447761194029</v>
      </c>
      <c r="O540" s="8">
        <f t="shared" si="58"/>
        <v>0</v>
      </c>
      <c r="P540" s="8">
        <f t="shared" si="59"/>
        <v>0.29850746268656714</v>
      </c>
      <c r="Q540" s="8">
        <f t="shared" si="60"/>
        <v>0.20895522388059701</v>
      </c>
      <c r="R540" s="8">
        <f t="shared" si="61"/>
        <v>2.9850746268656716E-2</v>
      </c>
      <c r="S540" s="8">
        <f t="shared" si="62"/>
        <v>5.9701492537313432E-2</v>
      </c>
      <c r="T540" s="2" t="s">
        <v>492</v>
      </c>
      <c r="U540" s="2" t="s">
        <v>551</v>
      </c>
      <c r="V540" s="2" t="s">
        <v>492</v>
      </c>
      <c r="W540" s="2" t="s">
        <v>757</v>
      </c>
    </row>
    <row r="541" spans="1:23" hidden="1" x14ac:dyDescent="0.2">
      <c r="A541" s="2" t="s">
        <v>756</v>
      </c>
      <c r="B541" s="2" t="s">
        <v>488</v>
      </c>
      <c r="C541" s="2" t="s">
        <v>552</v>
      </c>
      <c r="D541" s="2" t="s">
        <v>490</v>
      </c>
      <c r="E541" s="3">
        <v>48</v>
      </c>
      <c r="F541" s="3">
        <v>36</v>
      </c>
      <c r="G541" s="3">
        <v>7</v>
      </c>
      <c r="H541" s="3">
        <v>1</v>
      </c>
      <c r="I541" s="3">
        <v>4</v>
      </c>
      <c r="J541" s="3">
        <v>4</v>
      </c>
      <c r="K541" s="3">
        <v>0</v>
      </c>
      <c r="L541" s="3">
        <v>7</v>
      </c>
      <c r="M541" s="8">
        <f t="shared" si="56"/>
        <v>0.75</v>
      </c>
      <c r="N541" s="8">
        <f t="shared" si="57"/>
        <v>0.14583333333333334</v>
      </c>
      <c r="O541" s="8">
        <f t="shared" si="58"/>
        <v>2.0833333333333332E-2</v>
      </c>
      <c r="P541" s="8">
        <f t="shared" si="59"/>
        <v>8.3333333333333329E-2</v>
      </c>
      <c r="Q541" s="8">
        <f t="shared" si="60"/>
        <v>8.3333333333333329E-2</v>
      </c>
      <c r="R541" s="8">
        <f t="shared" si="61"/>
        <v>0</v>
      </c>
      <c r="S541" s="8">
        <f t="shared" si="62"/>
        <v>0.14583333333333334</v>
      </c>
      <c r="T541" s="2" t="s">
        <v>492</v>
      </c>
      <c r="U541" s="2" t="s">
        <v>553</v>
      </c>
      <c r="V541" s="2" t="s">
        <v>492</v>
      </c>
      <c r="W541" s="2" t="s">
        <v>757</v>
      </c>
    </row>
    <row r="542" spans="1:23" hidden="1" x14ac:dyDescent="0.2">
      <c r="A542" s="2" t="s">
        <v>756</v>
      </c>
      <c r="B542" s="2" t="s">
        <v>488</v>
      </c>
      <c r="C542" s="2" t="s">
        <v>554</v>
      </c>
      <c r="D542" s="2" t="s">
        <v>490</v>
      </c>
      <c r="E542" s="3">
        <v>88</v>
      </c>
      <c r="F542" s="3">
        <v>53</v>
      </c>
      <c r="G542" s="3">
        <v>19</v>
      </c>
      <c r="H542" s="3">
        <v>7</v>
      </c>
      <c r="I542" s="3">
        <v>9</v>
      </c>
      <c r="J542" s="3">
        <v>9</v>
      </c>
      <c r="K542" s="3">
        <v>2</v>
      </c>
      <c r="L542" s="3">
        <v>15</v>
      </c>
      <c r="M542" s="8">
        <f t="shared" si="56"/>
        <v>0.60227272727272729</v>
      </c>
      <c r="N542" s="8">
        <f t="shared" si="57"/>
        <v>0.21590909090909091</v>
      </c>
      <c r="O542" s="8">
        <f t="shared" si="58"/>
        <v>7.9545454545454544E-2</v>
      </c>
      <c r="P542" s="8">
        <f t="shared" si="59"/>
        <v>0.10227272727272728</v>
      </c>
      <c r="Q542" s="8">
        <f t="shared" si="60"/>
        <v>0.10227272727272728</v>
      </c>
      <c r="R542" s="8">
        <f t="shared" si="61"/>
        <v>2.2727272727272728E-2</v>
      </c>
      <c r="S542" s="8">
        <f t="shared" si="62"/>
        <v>0.17045454545454544</v>
      </c>
      <c r="T542" s="2" t="s">
        <v>492</v>
      </c>
      <c r="U542" s="2" t="s">
        <v>557</v>
      </c>
      <c r="V542" s="2" t="s">
        <v>492</v>
      </c>
      <c r="W542" s="2" t="s">
        <v>757</v>
      </c>
    </row>
    <row r="543" spans="1:23" hidden="1" x14ac:dyDescent="0.2">
      <c r="A543" s="2" t="s">
        <v>756</v>
      </c>
      <c r="B543" s="2" t="s">
        <v>488</v>
      </c>
      <c r="C543" s="2" t="s">
        <v>558</v>
      </c>
      <c r="D543" s="2" t="s">
        <v>490</v>
      </c>
      <c r="E543" s="3">
        <v>38</v>
      </c>
      <c r="F543" s="3">
        <v>24</v>
      </c>
      <c r="G543" s="3">
        <v>11</v>
      </c>
      <c r="H543" s="3">
        <v>0</v>
      </c>
      <c r="I543" s="3">
        <v>3</v>
      </c>
      <c r="J543" s="3">
        <v>0</v>
      </c>
      <c r="K543" s="3">
        <v>1</v>
      </c>
      <c r="L543" s="3">
        <v>7</v>
      </c>
      <c r="M543" s="8">
        <f t="shared" si="56"/>
        <v>0.63157894736842102</v>
      </c>
      <c r="N543" s="8">
        <f t="shared" si="57"/>
        <v>0.28947368421052633</v>
      </c>
      <c r="O543" s="8">
        <f t="shared" si="58"/>
        <v>0</v>
      </c>
      <c r="P543" s="8">
        <f t="shared" si="59"/>
        <v>7.8947368421052627E-2</v>
      </c>
      <c r="Q543" s="8">
        <f t="shared" si="60"/>
        <v>0</v>
      </c>
      <c r="R543" s="8">
        <f t="shared" si="61"/>
        <v>2.6315789473684209E-2</v>
      </c>
      <c r="S543" s="8">
        <f t="shared" si="62"/>
        <v>0.18421052631578946</v>
      </c>
      <c r="T543" s="2" t="s">
        <v>492</v>
      </c>
      <c r="U543" s="2" t="s">
        <v>559</v>
      </c>
      <c r="V543" s="2" t="s">
        <v>492</v>
      </c>
      <c r="W543" s="2" t="s">
        <v>757</v>
      </c>
    </row>
    <row r="544" spans="1:23" hidden="1" x14ac:dyDescent="0.2">
      <c r="A544" s="2" t="s">
        <v>756</v>
      </c>
      <c r="B544" s="2" t="s">
        <v>488</v>
      </c>
      <c r="C544" s="2" t="s">
        <v>560</v>
      </c>
      <c r="D544" s="2" t="s">
        <v>490</v>
      </c>
      <c r="E544" s="3">
        <v>44</v>
      </c>
      <c r="F544" s="3">
        <v>22</v>
      </c>
      <c r="G544" s="3">
        <v>17</v>
      </c>
      <c r="H544" s="3">
        <v>4</v>
      </c>
      <c r="I544" s="3">
        <v>1</v>
      </c>
      <c r="J544" s="3">
        <v>3</v>
      </c>
      <c r="K544" s="3">
        <v>1</v>
      </c>
      <c r="L544" s="3">
        <v>14</v>
      </c>
      <c r="M544" s="8">
        <f t="shared" si="56"/>
        <v>0.5</v>
      </c>
      <c r="N544" s="8">
        <f t="shared" si="57"/>
        <v>0.38636363636363635</v>
      </c>
      <c r="O544" s="8">
        <f t="shared" si="58"/>
        <v>9.0909090909090912E-2</v>
      </c>
      <c r="P544" s="8">
        <f t="shared" si="59"/>
        <v>2.2727272727272728E-2</v>
      </c>
      <c r="Q544" s="8">
        <f t="shared" si="60"/>
        <v>6.8181818181818177E-2</v>
      </c>
      <c r="R544" s="8">
        <f t="shared" si="61"/>
        <v>2.2727272727272728E-2</v>
      </c>
      <c r="S544" s="8">
        <f t="shared" si="62"/>
        <v>0.31818181818181818</v>
      </c>
      <c r="T544" s="2" t="s">
        <v>492</v>
      </c>
      <c r="U544" s="2" t="s">
        <v>562</v>
      </c>
      <c r="V544" s="2" t="s">
        <v>492</v>
      </c>
      <c r="W544" s="2" t="s">
        <v>757</v>
      </c>
    </row>
    <row r="545" spans="1:23" hidden="1" x14ac:dyDescent="0.2">
      <c r="A545" s="2" t="s">
        <v>756</v>
      </c>
      <c r="B545" s="2" t="s">
        <v>488</v>
      </c>
      <c r="C545" s="2" t="s">
        <v>563</v>
      </c>
      <c r="D545" s="2" t="s">
        <v>490</v>
      </c>
      <c r="E545" s="3">
        <v>33</v>
      </c>
      <c r="F545" s="3">
        <v>1</v>
      </c>
      <c r="G545" s="3">
        <v>27</v>
      </c>
      <c r="H545" s="3">
        <v>2</v>
      </c>
      <c r="I545" s="3">
        <v>3</v>
      </c>
      <c r="J545" s="3">
        <v>3</v>
      </c>
      <c r="K545" s="3">
        <v>5</v>
      </c>
      <c r="L545" s="3">
        <v>16</v>
      </c>
      <c r="M545" s="8">
        <f t="shared" si="56"/>
        <v>3.0303030303030304E-2</v>
      </c>
      <c r="N545" s="8">
        <f t="shared" si="57"/>
        <v>0.81818181818181823</v>
      </c>
      <c r="O545" s="8">
        <f t="shared" si="58"/>
        <v>6.0606060606060608E-2</v>
      </c>
      <c r="P545" s="8">
        <f t="shared" si="59"/>
        <v>9.0909090909090912E-2</v>
      </c>
      <c r="Q545" s="8">
        <f t="shared" si="60"/>
        <v>9.0909090909090912E-2</v>
      </c>
      <c r="R545" s="8">
        <f t="shared" si="61"/>
        <v>0.15151515151515152</v>
      </c>
      <c r="S545" s="8">
        <f t="shared" si="62"/>
        <v>0.48484848484848486</v>
      </c>
      <c r="T545" s="2" t="s">
        <v>492</v>
      </c>
      <c r="U545" s="2" t="s">
        <v>564</v>
      </c>
      <c r="V545" s="2" t="s">
        <v>492</v>
      </c>
      <c r="W545" s="2" t="s">
        <v>757</v>
      </c>
    </row>
    <row r="546" spans="1:23" hidden="1" x14ac:dyDescent="0.2">
      <c r="A546" s="2" t="s">
        <v>756</v>
      </c>
      <c r="B546" s="2" t="s">
        <v>488</v>
      </c>
      <c r="C546" s="2" t="s">
        <v>565</v>
      </c>
      <c r="D546" s="2" t="s">
        <v>490</v>
      </c>
      <c r="E546" s="3">
        <v>14</v>
      </c>
      <c r="F546" s="3">
        <v>0</v>
      </c>
      <c r="G546" s="3">
        <v>8</v>
      </c>
      <c r="H546" s="3">
        <v>3</v>
      </c>
      <c r="I546" s="3">
        <v>3</v>
      </c>
      <c r="J546" s="3">
        <v>2</v>
      </c>
      <c r="K546" s="3">
        <v>2</v>
      </c>
      <c r="L546" s="3">
        <v>7</v>
      </c>
      <c r="M546" s="8">
        <f t="shared" si="56"/>
        <v>0</v>
      </c>
      <c r="N546" s="8">
        <f t="shared" si="57"/>
        <v>0.5714285714285714</v>
      </c>
      <c r="O546" s="8">
        <f t="shared" si="58"/>
        <v>0.21428571428571427</v>
      </c>
      <c r="P546" s="8">
        <f t="shared" si="59"/>
        <v>0.21428571428571427</v>
      </c>
      <c r="Q546" s="8">
        <f t="shared" si="60"/>
        <v>0.14285714285714285</v>
      </c>
      <c r="R546" s="8">
        <f t="shared" si="61"/>
        <v>0.14285714285714285</v>
      </c>
      <c r="S546" s="8">
        <f t="shared" si="62"/>
        <v>0.5</v>
      </c>
      <c r="T546" s="2" t="s">
        <v>492</v>
      </c>
      <c r="U546" s="2" t="s">
        <v>567</v>
      </c>
      <c r="V546" s="2" t="s">
        <v>492</v>
      </c>
      <c r="W546" s="2" t="s">
        <v>757</v>
      </c>
    </row>
    <row r="547" spans="1:23" hidden="1" x14ac:dyDescent="0.2">
      <c r="A547" s="2" t="s">
        <v>756</v>
      </c>
      <c r="B547" s="2" t="s">
        <v>568</v>
      </c>
      <c r="C547" s="2" t="s">
        <v>782</v>
      </c>
      <c r="D547" s="2" t="s">
        <v>570</v>
      </c>
      <c r="E547" s="3">
        <v>1</v>
      </c>
      <c r="F547" s="3">
        <v>0</v>
      </c>
      <c r="G547" s="3">
        <v>0</v>
      </c>
      <c r="H547" s="3">
        <v>1</v>
      </c>
      <c r="I547" s="3">
        <v>0</v>
      </c>
      <c r="J547" s="3">
        <v>1</v>
      </c>
      <c r="K547" s="3">
        <v>0</v>
      </c>
      <c r="L547" s="3">
        <v>0</v>
      </c>
      <c r="M547" s="8">
        <f t="shared" si="56"/>
        <v>0</v>
      </c>
      <c r="N547" s="8">
        <f t="shared" si="57"/>
        <v>0</v>
      </c>
      <c r="O547" s="8">
        <f t="shared" si="58"/>
        <v>1</v>
      </c>
      <c r="P547" s="8">
        <f t="shared" si="59"/>
        <v>0</v>
      </c>
      <c r="Q547" s="8">
        <f t="shared" si="60"/>
        <v>1</v>
      </c>
      <c r="R547" s="8">
        <f t="shared" si="61"/>
        <v>0</v>
      </c>
      <c r="S547" s="8">
        <f t="shared" si="62"/>
        <v>0</v>
      </c>
      <c r="T547" s="2" t="s">
        <v>571</v>
      </c>
      <c r="U547" s="2" t="s">
        <v>783</v>
      </c>
      <c r="V547" s="2" t="s">
        <v>573</v>
      </c>
      <c r="W547" s="2" t="s">
        <v>757</v>
      </c>
    </row>
    <row r="548" spans="1:23" hidden="1" x14ac:dyDescent="0.2">
      <c r="A548" s="2" t="s">
        <v>756</v>
      </c>
      <c r="B548" s="2" t="s">
        <v>568</v>
      </c>
      <c r="C548" s="2" t="s">
        <v>569</v>
      </c>
      <c r="D548" s="2" t="s">
        <v>570</v>
      </c>
      <c r="E548" s="3">
        <v>15</v>
      </c>
      <c r="F548" s="3">
        <v>0</v>
      </c>
      <c r="G548" s="3">
        <v>14</v>
      </c>
      <c r="H548" s="3">
        <v>1</v>
      </c>
      <c r="I548" s="3">
        <v>0</v>
      </c>
      <c r="J548" s="3">
        <v>1</v>
      </c>
      <c r="K548" s="3">
        <v>1</v>
      </c>
      <c r="L548" s="3">
        <v>9</v>
      </c>
      <c r="M548" s="8">
        <f t="shared" si="56"/>
        <v>0</v>
      </c>
      <c r="N548" s="8">
        <f t="shared" si="57"/>
        <v>0.93333333333333335</v>
      </c>
      <c r="O548" s="8">
        <f t="shared" si="58"/>
        <v>6.6666666666666666E-2</v>
      </c>
      <c r="P548" s="8">
        <f t="shared" si="59"/>
        <v>0</v>
      </c>
      <c r="Q548" s="8">
        <f t="shared" si="60"/>
        <v>6.6666666666666666E-2</v>
      </c>
      <c r="R548" s="8">
        <f t="shared" si="61"/>
        <v>6.6666666666666666E-2</v>
      </c>
      <c r="S548" s="8">
        <f t="shared" si="62"/>
        <v>0.6</v>
      </c>
      <c r="T548" s="2" t="s">
        <v>571</v>
      </c>
      <c r="U548" s="2" t="s">
        <v>572</v>
      </c>
      <c r="V548" s="2" t="s">
        <v>573</v>
      </c>
      <c r="W548" s="2" t="s">
        <v>757</v>
      </c>
    </row>
    <row r="549" spans="1:23" hidden="1" x14ac:dyDescent="0.2">
      <c r="A549" s="2" t="s">
        <v>756</v>
      </c>
      <c r="B549" s="2" t="s">
        <v>568</v>
      </c>
      <c r="C549" s="2" t="s">
        <v>574</v>
      </c>
      <c r="D549" s="2" t="s">
        <v>575</v>
      </c>
      <c r="E549" s="3">
        <v>25</v>
      </c>
      <c r="F549" s="3">
        <v>4</v>
      </c>
      <c r="G549" s="3">
        <v>14</v>
      </c>
      <c r="H549" s="3">
        <v>6</v>
      </c>
      <c r="I549" s="3">
        <v>1</v>
      </c>
      <c r="J549" s="3">
        <v>6</v>
      </c>
      <c r="K549" s="3">
        <v>3</v>
      </c>
      <c r="L549" s="3">
        <v>10</v>
      </c>
      <c r="M549" s="8">
        <f t="shared" si="56"/>
        <v>0.16</v>
      </c>
      <c r="N549" s="8">
        <f t="shared" si="57"/>
        <v>0.56000000000000005</v>
      </c>
      <c r="O549" s="8">
        <f t="shared" si="58"/>
        <v>0.24</v>
      </c>
      <c r="P549" s="8">
        <f t="shared" si="59"/>
        <v>0.04</v>
      </c>
      <c r="Q549" s="8">
        <f t="shared" si="60"/>
        <v>0.24</v>
      </c>
      <c r="R549" s="8">
        <f t="shared" si="61"/>
        <v>0.12</v>
      </c>
      <c r="S549" s="8">
        <f t="shared" si="62"/>
        <v>0.4</v>
      </c>
      <c r="T549" s="2" t="s">
        <v>577</v>
      </c>
      <c r="U549" s="2" t="s">
        <v>578</v>
      </c>
      <c r="V549" s="2" t="s">
        <v>573</v>
      </c>
      <c r="W549" s="2" t="s">
        <v>757</v>
      </c>
    </row>
    <row r="550" spans="1:23" hidden="1" x14ac:dyDescent="0.2">
      <c r="A550" s="2" t="s">
        <v>756</v>
      </c>
      <c r="B550" s="2" t="s">
        <v>568</v>
      </c>
      <c r="C550" s="2" t="s">
        <v>579</v>
      </c>
      <c r="D550" s="2" t="s">
        <v>580</v>
      </c>
      <c r="E550" s="3">
        <v>44</v>
      </c>
      <c r="F550" s="3">
        <v>1</v>
      </c>
      <c r="G550" s="3">
        <v>34</v>
      </c>
      <c r="H550" s="3">
        <v>5</v>
      </c>
      <c r="I550" s="3">
        <v>4</v>
      </c>
      <c r="J550" s="3">
        <v>8</v>
      </c>
      <c r="K550" s="3">
        <v>9</v>
      </c>
      <c r="L550" s="3">
        <v>18</v>
      </c>
      <c r="M550" s="8">
        <f t="shared" si="56"/>
        <v>2.2727272727272728E-2</v>
      </c>
      <c r="N550" s="8">
        <f t="shared" si="57"/>
        <v>0.77272727272727271</v>
      </c>
      <c r="O550" s="8">
        <f t="shared" si="58"/>
        <v>0.11363636363636363</v>
      </c>
      <c r="P550" s="8">
        <f t="shared" si="59"/>
        <v>9.0909090909090912E-2</v>
      </c>
      <c r="Q550" s="8">
        <f t="shared" si="60"/>
        <v>0.18181818181818182</v>
      </c>
      <c r="R550" s="8">
        <f t="shared" si="61"/>
        <v>0.20454545454545456</v>
      </c>
      <c r="S550" s="8">
        <f t="shared" si="62"/>
        <v>0.40909090909090912</v>
      </c>
      <c r="T550" s="2" t="s">
        <v>582</v>
      </c>
      <c r="U550" s="2" t="s">
        <v>583</v>
      </c>
      <c r="V550" s="2" t="s">
        <v>573</v>
      </c>
      <c r="W550" s="2" t="s">
        <v>757</v>
      </c>
    </row>
    <row r="551" spans="1:23" hidden="1" x14ac:dyDescent="0.2">
      <c r="A551" s="2" t="s">
        <v>756</v>
      </c>
      <c r="B551" s="2" t="s">
        <v>568</v>
      </c>
      <c r="C551" s="2" t="s">
        <v>584</v>
      </c>
      <c r="D551" s="2" t="s">
        <v>585</v>
      </c>
      <c r="E551" s="3">
        <v>36</v>
      </c>
      <c r="F551" s="3">
        <v>6</v>
      </c>
      <c r="G551" s="3">
        <v>25</v>
      </c>
      <c r="H551" s="3">
        <v>1</v>
      </c>
      <c r="I551" s="3">
        <v>4</v>
      </c>
      <c r="J551" s="3">
        <v>5</v>
      </c>
      <c r="K551" s="3">
        <v>2</v>
      </c>
      <c r="L551" s="3">
        <v>19</v>
      </c>
      <c r="M551" s="8">
        <f t="shared" si="56"/>
        <v>0.16666666666666666</v>
      </c>
      <c r="N551" s="8">
        <f t="shared" si="57"/>
        <v>0.69444444444444442</v>
      </c>
      <c r="O551" s="8">
        <f t="shared" si="58"/>
        <v>2.7777777777777776E-2</v>
      </c>
      <c r="P551" s="8">
        <f t="shared" si="59"/>
        <v>0.1111111111111111</v>
      </c>
      <c r="Q551" s="8">
        <f t="shared" si="60"/>
        <v>0.1388888888888889</v>
      </c>
      <c r="R551" s="8">
        <f t="shared" si="61"/>
        <v>5.5555555555555552E-2</v>
      </c>
      <c r="S551" s="8">
        <f t="shared" si="62"/>
        <v>0.52777777777777779</v>
      </c>
      <c r="T551" s="2" t="s">
        <v>586</v>
      </c>
      <c r="U551" s="2" t="s">
        <v>587</v>
      </c>
      <c r="V551" s="2" t="s">
        <v>573</v>
      </c>
      <c r="W551" s="2" t="s">
        <v>757</v>
      </c>
    </row>
    <row r="552" spans="1:23" hidden="1" x14ac:dyDescent="0.2">
      <c r="A552" s="2" t="s">
        <v>756</v>
      </c>
      <c r="B552" s="2" t="s">
        <v>568</v>
      </c>
      <c r="C552" s="2" t="s">
        <v>588</v>
      </c>
      <c r="D552" s="2" t="s">
        <v>589</v>
      </c>
      <c r="E552" s="3">
        <v>92</v>
      </c>
      <c r="F552" s="3">
        <v>0</v>
      </c>
      <c r="G552" s="3">
        <v>85</v>
      </c>
      <c r="H552" s="3">
        <v>5</v>
      </c>
      <c r="I552" s="3">
        <v>2</v>
      </c>
      <c r="J552" s="3">
        <v>6</v>
      </c>
      <c r="K552" s="3">
        <v>11</v>
      </c>
      <c r="L552" s="3">
        <v>51</v>
      </c>
      <c r="M552" s="8">
        <f t="shared" si="56"/>
        <v>0</v>
      </c>
      <c r="N552" s="8">
        <f t="shared" si="57"/>
        <v>0.92391304347826086</v>
      </c>
      <c r="O552" s="8">
        <f t="shared" si="58"/>
        <v>5.434782608695652E-2</v>
      </c>
      <c r="P552" s="8">
        <f t="shared" si="59"/>
        <v>2.1739130434782608E-2</v>
      </c>
      <c r="Q552" s="8">
        <f t="shared" si="60"/>
        <v>6.5217391304347824E-2</v>
      </c>
      <c r="R552" s="8">
        <f t="shared" si="61"/>
        <v>0.11956521739130435</v>
      </c>
      <c r="S552" s="8">
        <f t="shared" si="62"/>
        <v>0.55434782608695654</v>
      </c>
      <c r="T552" s="2" t="s">
        <v>590</v>
      </c>
      <c r="U552" s="2" t="s">
        <v>591</v>
      </c>
      <c r="V552" s="2" t="s">
        <v>573</v>
      </c>
      <c r="W552" s="2" t="s">
        <v>757</v>
      </c>
    </row>
    <row r="553" spans="1:23" hidden="1" x14ac:dyDescent="0.2">
      <c r="A553" s="2" t="s">
        <v>756</v>
      </c>
      <c r="B553" s="2" t="s">
        <v>568</v>
      </c>
      <c r="C553" s="2" t="s">
        <v>592</v>
      </c>
      <c r="D553" s="2" t="s">
        <v>593</v>
      </c>
      <c r="E553" s="3">
        <v>12</v>
      </c>
      <c r="F553" s="3">
        <v>0</v>
      </c>
      <c r="G553" s="3">
        <v>12</v>
      </c>
      <c r="H553" s="3">
        <v>0</v>
      </c>
      <c r="I553" s="3">
        <v>0</v>
      </c>
      <c r="J553" s="3">
        <v>0</v>
      </c>
      <c r="K553" s="3">
        <v>7</v>
      </c>
      <c r="L553" s="3">
        <v>5</v>
      </c>
      <c r="M553" s="8">
        <f t="shared" si="56"/>
        <v>0</v>
      </c>
      <c r="N553" s="8">
        <f t="shared" si="57"/>
        <v>1</v>
      </c>
      <c r="O553" s="8">
        <f t="shared" si="58"/>
        <v>0</v>
      </c>
      <c r="P553" s="8">
        <f t="shared" si="59"/>
        <v>0</v>
      </c>
      <c r="Q553" s="8">
        <f t="shared" si="60"/>
        <v>0</v>
      </c>
      <c r="R553" s="8">
        <f t="shared" si="61"/>
        <v>0.58333333333333337</v>
      </c>
      <c r="S553" s="8">
        <f t="shared" si="62"/>
        <v>0.41666666666666669</v>
      </c>
      <c r="T553" s="2" t="s">
        <v>594</v>
      </c>
      <c r="U553" s="2" t="s">
        <v>595</v>
      </c>
      <c r="V553" s="2" t="s">
        <v>573</v>
      </c>
      <c r="W553" s="2" t="s">
        <v>757</v>
      </c>
    </row>
    <row r="554" spans="1:23" hidden="1" x14ac:dyDescent="0.2">
      <c r="A554" s="2" t="s">
        <v>756</v>
      </c>
      <c r="B554" s="2" t="s">
        <v>568</v>
      </c>
      <c r="C554" s="2" t="s">
        <v>596</v>
      </c>
      <c r="D554" s="2" t="s">
        <v>597</v>
      </c>
      <c r="E554" s="3">
        <v>53</v>
      </c>
      <c r="F554" s="3">
        <v>0</v>
      </c>
      <c r="G554" s="3">
        <v>38</v>
      </c>
      <c r="H554" s="3">
        <v>13</v>
      </c>
      <c r="I554" s="3">
        <v>2</v>
      </c>
      <c r="J554" s="3">
        <v>11</v>
      </c>
      <c r="K554" s="3">
        <v>13</v>
      </c>
      <c r="L554" s="3">
        <v>17</v>
      </c>
      <c r="M554" s="8">
        <f t="shared" si="56"/>
        <v>0</v>
      </c>
      <c r="N554" s="8">
        <f t="shared" si="57"/>
        <v>0.71698113207547165</v>
      </c>
      <c r="O554" s="8">
        <f t="shared" si="58"/>
        <v>0.24528301886792453</v>
      </c>
      <c r="P554" s="8">
        <f t="shared" si="59"/>
        <v>3.7735849056603772E-2</v>
      </c>
      <c r="Q554" s="8">
        <f t="shared" si="60"/>
        <v>0.20754716981132076</v>
      </c>
      <c r="R554" s="8">
        <f t="shared" si="61"/>
        <v>0.24528301886792453</v>
      </c>
      <c r="S554" s="8">
        <f t="shared" si="62"/>
        <v>0.32075471698113206</v>
      </c>
      <c r="T554" s="2" t="s">
        <v>599</v>
      </c>
      <c r="U554" s="2" t="s">
        <v>600</v>
      </c>
      <c r="V554" s="2" t="s">
        <v>573</v>
      </c>
      <c r="W554" s="2" t="s">
        <v>757</v>
      </c>
    </row>
    <row r="555" spans="1:23" hidden="1" x14ac:dyDescent="0.2">
      <c r="A555" s="2" t="s">
        <v>756</v>
      </c>
      <c r="B555" s="2" t="s">
        <v>568</v>
      </c>
      <c r="C555" s="2" t="s">
        <v>601</v>
      </c>
      <c r="D555" s="2" t="s">
        <v>602</v>
      </c>
      <c r="E555" s="3">
        <v>48</v>
      </c>
      <c r="F555" s="3">
        <v>0</v>
      </c>
      <c r="G555" s="3">
        <v>41</v>
      </c>
      <c r="H555" s="3">
        <v>5</v>
      </c>
      <c r="I555" s="3">
        <v>2</v>
      </c>
      <c r="J555" s="3">
        <v>5</v>
      </c>
      <c r="K555" s="3">
        <v>3</v>
      </c>
      <c r="L555" s="3">
        <v>34</v>
      </c>
      <c r="M555" s="8">
        <f t="shared" si="56"/>
        <v>0</v>
      </c>
      <c r="N555" s="8">
        <f t="shared" si="57"/>
        <v>0.85416666666666663</v>
      </c>
      <c r="O555" s="8">
        <f t="shared" si="58"/>
        <v>0.10416666666666667</v>
      </c>
      <c r="P555" s="8">
        <f t="shared" si="59"/>
        <v>4.1666666666666664E-2</v>
      </c>
      <c r="Q555" s="8">
        <f t="shared" si="60"/>
        <v>0.10416666666666667</v>
      </c>
      <c r="R555" s="8">
        <f t="shared" si="61"/>
        <v>6.25E-2</v>
      </c>
      <c r="S555" s="8">
        <f t="shared" si="62"/>
        <v>0.70833333333333337</v>
      </c>
      <c r="T555" s="2" t="s">
        <v>603</v>
      </c>
      <c r="U555" s="2" t="s">
        <v>604</v>
      </c>
      <c r="V555" s="2" t="s">
        <v>573</v>
      </c>
      <c r="W555" s="2" t="s">
        <v>757</v>
      </c>
    </row>
    <row r="556" spans="1:23" hidden="1" x14ac:dyDescent="0.2">
      <c r="A556" s="2" t="s">
        <v>756</v>
      </c>
      <c r="B556" s="2" t="s">
        <v>568</v>
      </c>
      <c r="C556" s="2" t="s">
        <v>605</v>
      </c>
      <c r="D556" s="2" t="s">
        <v>606</v>
      </c>
      <c r="E556" s="3">
        <v>41</v>
      </c>
      <c r="F556" s="3">
        <v>2</v>
      </c>
      <c r="G556" s="3">
        <v>37</v>
      </c>
      <c r="H556" s="3">
        <v>1</v>
      </c>
      <c r="I556" s="3">
        <v>1</v>
      </c>
      <c r="J556" s="3">
        <v>1</v>
      </c>
      <c r="K556" s="3">
        <v>2</v>
      </c>
      <c r="L556" s="3">
        <v>25</v>
      </c>
      <c r="M556" s="8">
        <f t="shared" si="56"/>
        <v>4.878048780487805E-2</v>
      </c>
      <c r="N556" s="8">
        <f t="shared" si="57"/>
        <v>0.90243902439024393</v>
      </c>
      <c r="O556" s="8">
        <f t="shared" si="58"/>
        <v>2.4390243902439025E-2</v>
      </c>
      <c r="P556" s="8">
        <f t="shared" si="59"/>
        <v>2.4390243902439025E-2</v>
      </c>
      <c r="Q556" s="8">
        <f t="shared" si="60"/>
        <v>2.4390243902439025E-2</v>
      </c>
      <c r="R556" s="8">
        <f t="shared" si="61"/>
        <v>4.878048780487805E-2</v>
      </c>
      <c r="S556" s="8">
        <f t="shared" si="62"/>
        <v>0.6097560975609756</v>
      </c>
      <c r="T556" s="2" t="s">
        <v>607</v>
      </c>
      <c r="U556" s="2" t="s">
        <v>608</v>
      </c>
      <c r="V556" s="2" t="s">
        <v>573</v>
      </c>
      <c r="W556" s="2" t="s">
        <v>757</v>
      </c>
    </row>
    <row r="557" spans="1:23" hidden="1" x14ac:dyDescent="0.2">
      <c r="A557" s="2" t="s">
        <v>756</v>
      </c>
      <c r="B557" s="2" t="s">
        <v>568</v>
      </c>
      <c r="C557" s="2" t="s">
        <v>609</v>
      </c>
      <c r="D557" s="2" t="s">
        <v>610</v>
      </c>
      <c r="E557" s="3">
        <v>38</v>
      </c>
      <c r="F557" s="3">
        <v>0</v>
      </c>
      <c r="G557" s="3">
        <v>25</v>
      </c>
      <c r="H557" s="3">
        <v>12</v>
      </c>
      <c r="I557" s="3">
        <v>1</v>
      </c>
      <c r="J557" s="3">
        <v>10</v>
      </c>
      <c r="K557" s="3">
        <v>5</v>
      </c>
      <c r="L557" s="3">
        <v>14</v>
      </c>
      <c r="M557" s="8">
        <f t="shared" si="56"/>
        <v>0</v>
      </c>
      <c r="N557" s="8">
        <f t="shared" si="57"/>
        <v>0.65789473684210531</v>
      </c>
      <c r="O557" s="8">
        <f t="shared" si="58"/>
        <v>0.31578947368421051</v>
      </c>
      <c r="P557" s="8">
        <f t="shared" si="59"/>
        <v>2.6315789473684209E-2</v>
      </c>
      <c r="Q557" s="8">
        <f t="shared" si="60"/>
        <v>0.26315789473684209</v>
      </c>
      <c r="R557" s="8">
        <f t="shared" si="61"/>
        <v>0.13157894736842105</v>
      </c>
      <c r="S557" s="8">
        <f t="shared" si="62"/>
        <v>0.36842105263157893</v>
      </c>
      <c r="T557" s="2" t="s">
        <v>611</v>
      </c>
      <c r="U557" s="2" t="s">
        <v>612</v>
      </c>
      <c r="V557" s="2" t="s">
        <v>573</v>
      </c>
      <c r="W557" s="2" t="s">
        <v>757</v>
      </c>
    </row>
    <row r="558" spans="1:23" hidden="1" x14ac:dyDescent="0.2">
      <c r="A558" s="2" t="s">
        <v>756</v>
      </c>
      <c r="B558" s="2" t="s">
        <v>568</v>
      </c>
      <c r="C558" s="2" t="s">
        <v>613</v>
      </c>
      <c r="D558" s="2" t="s">
        <v>570</v>
      </c>
      <c r="E558" s="3">
        <v>9</v>
      </c>
      <c r="F558" s="3">
        <v>0</v>
      </c>
      <c r="G558" s="3">
        <v>7</v>
      </c>
      <c r="H558" s="3">
        <v>2</v>
      </c>
      <c r="I558" s="3">
        <v>0</v>
      </c>
      <c r="J558" s="3">
        <v>1</v>
      </c>
      <c r="K558" s="3">
        <v>2</v>
      </c>
      <c r="L558" s="3">
        <v>2</v>
      </c>
      <c r="M558" s="8">
        <f t="shared" si="56"/>
        <v>0</v>
      </c>
      <c r="N558" s="8">
        <f t="shared" si="57"/>
        <v>0.77777777777777779</v>
      </c>
      <c r="O558" s="8">
        <f t="shared" si="58"/>
        <v>0.22222222222222221</v>
      </c>
      <c r="P558" s="8">
        <f t="shared" si="59"/>
        <v>0</v>
      </c>
      <c r="Q558" s="8">
        <f t="shared" si="60"/>
        <v>0.1111111111111111</v>
      </c>
      <c r="R558" s="8">
        <f t="shared" si="61"/>
        <v>0.22222222222222221</v>
      </c>
      <c r="S558" s="8">
        <f t="shared" si="62"/>
        <v>0.22222222222222221</v>
      </c>
      <c r="T558" s="2" t="s">
        <v>571</v>
      </c>
      <c r="U558" s="2" t="s">
        <v>614</v>
      </c>
      <c r="V558" s="2" t="s">
        <v>573</v>
      </c>
      <c r="W558" s="2" t="s">
        <v>757</v>
      </c>
    </row>
    <row r="559" spans="1:23" hidden="1" x14ac:dyDescent="0.2">
      <c r="A559" s="2" t="s">
        <v>756</v>
      </c>
      <c r="B559" s="2" t="s">
        <v>568</v>
      </c>
      <c r="C559" s="2" t="s">
        <v>615</v>
      </c>
      <c r="D559" s="2" t="s">
        <v>606</v>
      </c>
      <c r="E559" s="3">
        <v>92</v>
      </c>
      <c r="F559" s="3">
        <v>6</v>
      </c>
      <c r="G559" s="3">
        <v>76</v>
      </c>
      <c r="H559" s="3">
        <v>9</v>
      </c>
      <c r="I559" s="3">
        <v>1</v>
      </c>
      <c r="J559" s="3">
        <v>9</v>
      </c>
      <c r="K559" s="3">
        <v>21</v>
      </c>
      <c r="L559" s="3">
        <v>27</v>
      </c>
      <c r="M559" s="8">
        <f t="shared" si="56"/>
        <v>6.5217391304347824E-2</v>
      </c>
      <c r="N559" s="8">
        <f t="shared" si="57"/>
        <v>0.82608695652173914</v>
      </c>
      <c r="O559" s="8">
        <f t="shared" si="58"/>
        <v>9.7826086956521743E-2</v>
      </c>
      <c r="P559" s="8">
        <f t="shared" si="59"/>
        <v>1.0869565217391304E-2</v>
      </c>
      <c r="Q559" s="8">
        <f t="shared" si="60"/>
        <v>9.7826086956521743E-2</v>
      </c>
      <c r="R559" s="8">
        <f t="shared" si="61"/>
        <v>0.22826086956521738</v>
      </c>
      <c r="S559" s="8">
        <f t="shared" si="62"/>
        <v>0.29347826086956524</v>
      </c>
      <c r="T559" s="2" t="s">
        <v>607</v>
      </c>
      <c r="U559" s="2" t="s">
        <v>616</v>
      </c>
      <c r="V559" s="2" t="s">
        <v>573</v>
      </c>
      <c r="W559" s="2" t="s">
        <v>757</v>
      </c>
    </row>
    <row r="560" spans="1:23" hidden="1" x14ac:dyDescent="0.2">
      <c r="A560" s="2" t="s">
        <v>756</v>
      </c>
      <c r="B560" s="2" t="s">
        <v>568</v>
      </c>
      <c r="C560" s="2" t="s">
        <v>785</v>
      </c>
      <c r="D560" s="2" t="s">
        <v>659</v>
      </c>
      <c r="E560" s="3">
        <v>4</v>
      </c>
      <c r="F560" s="3">
        <v>1</v>
      </c>
      <c r="G560" s="3">
        <v>3</v>
      </c>
      <c r="H560" s="3">
        <v>0</v>
      </c>
      <c r="I560" s="3">
        <v>0</v>
      </c>
      <c r="J560" s="3">
        <v>0</v>
      </c>
      <c r="K560" s="3">
        <v>0</v>
      </c>
      <c r="L560" s="3">
        <v>1</v>
      </c>
      <c r="M560" s="8">
        <f t="shared" si="56"/>
        <v>0.25</v>
      </c>
      <c r="N560" s="8">
        <f t="shared" si="57"/>
        <v>0.75</v>
      </c>
      <c r="O560" s="8">
        <f t="shared" si="58"/>
        <v>0</v>
      </c>
      <c r="P560" s="8">
        <f t="shared" si="59"/>
        <v>0</v>
      </c>
      <c r="Q560" s="8">
        <f t="shared" si="60"/>
        <v>0</v>
      </c>
      <c r="R560" s="8">
        <f t="shared" si="61"/>
        <v>0</v>
      </c>
      <c r="S560" s="8">
        <f t="shared" si="62"/>
        <v>0.25</v>
      </c>
      <c r="T560" s="2" t="s">
        <v>661</v>
      </c>
      <c r="U560" s="2" t="s">
        <v>662</v>
      </c>
      <c r="V560" s="2" t="s">
        <v>573</v>
      </c>
      <c r="W560" s="2" t="s">
        <v>757</v>
      </c>
    </row>
    <row r="561" spans="1:23" hidden="1" x14ac:dyDescent="0.2">
      <c r="A561" s="2" t="s">
        <v>756</v>
      </c>
      <c r="B561" s="2" t="s">
        <v>568</v>
      </c>
      <c r="C561" s="2" t="s">
        <v>617</v>
      </c>
      <c r="D561" s="2" t="s">
        <v>618</v>
      </c>
      <c r="E561" s="3">
        <v>23</v>
      </c>
      <c r="F561" s="3">
        <v>2</v>
      </c>
      <c r="G561" s="3">
        <v>16</v>
      </c>
      <c r="H561" s="3">
        <v>4</v>
      </c>
      <c r="I561" s="3">
        <v>1</v>
      </c>
      <c r="J561" s="3">
        <v>4</v>
      </c>
      <c r="K561" s="3">
        <v>1</v>
      </c>
      <c r="L561" s="3">
        <v>12</v>
      </c>
      <c r="M561" s="8">
        <f t="shared" si="56"/>
        <v>8.6956521739130432E-2</v>
      </c>
      <c r="N561" s="8">
        <f t="shared" si="57"/>
        <v>0.69565217391304346</v>
      </c>
      <c r="O561" s="8">
        <f t="shared" si="58"/>
        <v>0.17391304347826086</v>
      </c>
      <c r="P561" s="8">
        <f t="shared" si="59"/>
        <v>4.3478260869565216E-2</v>
      </c>
      <c r="Q561" s="8">
        <f t="shared" si="60"/>
        <v>0.17391304347826086</v>
      </c>
      <c r="R561" s="8">
        <f t="shared" si="61"/>
        <v>4.3478260869565216E-2</v>
      </c>
      <c r="S561" s="8">
        <f t="shared" si="62"/>
        <v>0.52173913043478259</v>
      </c>
      <c r="T561" s="2" t="s">
        <v>619</v>
      </c>
      <c r="U561" s="2" t="s">
        <v>620</v>
      </c>
      <c r="V561" s="2" t="s">
        <v>573</v>
      </c>
      <c r="W561" s="2" t="s">
        <v>757</v>
      </c>
    </row>
    <row r="562" spans="1:23" hidden="1" x14ac:dyDescent="0.2">
      <c r="A562" s="2" t="s">
        <v>756</v>
      </c>
      <c r="B562" s="2" t="s">
        <v>568</v>
      </c>
      <c r="C562" s="2" t="s">
        <v>786</v>
      </c>
      <c r="D562" s="2" t="s">
        <v>655</v>
      </c>
      <c r="E562" s="3">
        <v>7</v>
      </c>
      <c r="F562" s="3">
        <v>2</v>
      </c>
      <c r="G562" s="3">
        <v>4</v>
      </c>
      <c r="H562" s="3">
        <v>1</v>
      </c>
      <c r="I562" s="3">
        <v>0</v>
      </c>
      <c r="J562" s="3">
        <v>1</v>
      </c>
      <c r="K562" s="3">
        <v>1</v>
      </c>
      <c r="L562" s="3">
        <v>1</v>
      </c>
      <c r="M562" s="8">
        <f t="shared" si="56"/>
        <v>0.2857142857142857</v>
      </c>
      <c r="N562" s="8">
        <f t="shared" si="57"/>
        <v>0.5714285714285714</v>
      </c>
      <c r="O562" s="8">
        <f t="shared" si="58"/>
        <v>0.14285714285714285</v>
      </c>
      <c r="P562" s="8">
        <f t="shared" si="59"/>
        <v>0</v>
      </c>
      <c r="Q562" s="8">
        <f t="shared" si="60"/>
        <v>0.14285714285714285</v>
      </c>
      <c r="R562" s="8">
        <f t="shared" si="61"/>
        <v>0.14285714285714285</v>
      </c>
      <c r="S562" s="8">
        <f t="shared" si="62"/>
        <v>0.14285714285714285</v>
      </c>
      <c r="T562" s="2" t="s">
        <v>656</v>
      </c>
      <c r="U562" s="2" t="s">
        <v>657</v>
      </c>
      <c r="V562" s="2" t="s">
        <v>573</v>
      </c>
      <c r="W562" s="2" t="s">
        <v>757</v>
      </c>
    </row>
    <row r="563" spans="1:23" hidden="1" x14ac:dyDescent="0.2">
      <c r="A563" s="2" t="s">
        <v>756</v>
      </c>
      <c r="B563" s="2" t="s">
        <v>568</v>
      </c>
      <c r="C563" s="2" t="s">
        <v>621</v>
      </c>
      <c r="D563" s="2" t="s">
        <v>622</v>
      </c>
      <c r="E563" s="3">
        <v>34</v>
      </c>
      <c r="F563" s="3">
        <v>1</v>
      </c>
      <c r="G563" s="3">
        <v>28</v>
      </c>
      <c r="H563" s="3">
        <v>4</v>
      </c>
      <c r="I563" s="3">
        <v>1</v>
      </c>
      <c r="J563" s="3">
        <v>5</v>
      </c>
      <c r="K563" s="3">
        <v>7</v>
      </c>
      <c r="L563" s="3">
        <v>19</v>
      </c>
      <c r="M563" s="8">
        <f t="shared" si="56"/>
        <v>2.9411764705882353E-2</v>
      </c>
      <c r="N563" s="8">
        <f t="shared" si="57"/>
        <v>0.82352941176470584</v>
      </c>
      <c r="O563" s="8">
        <f t="shared" si="58"/>
        <v>0.11764705882352941</v>
      </c>
      <c r="P563" s="8">
        <f t="shared" si="59"/>
        <v>2.9411764705882353E-2</v>
      </c>
      <c r="Q563" s="8">
        <f t="shared" si="60"/>
        <v>0.14705882352941177</v>
      </c>
      <c r="R563" s="8">
        <f t="shared" si="61"/>
        <v>0.20588235294117646</v>
      </c>
      <c r="S563" s="8">
        <f t="shared" si="62"/>
        <v>0.55882352941176472</v>
      </c>
      <c r="T563" s="2" t="s">
        <v>623</v>
      </c>
      <c r="U563" s="2" t="s">
        <v>624</v>
      </c>
      <c r="V563" s="2" t="s">
        <v>573</v>
      </c>
      <c r="W563" s="2" t="s">
        <v>757</v>
      </c>
    </row>
    <row r="564" spans="1:23" hidden="1" x14ac:dyDescent="0.2">
      <c r="A564" s="2" t="s">
        <v>756</v>
      </c>
      <c r="B564" s="2" t="s">
        <v>568</v>
      </c>
      <c r="C564" s="2" t="s">
        <v>625</v>
      </c>
      <c r="D564" s="2" t="s">
        <v>626</v>
      </c>
      <c r="E564" s="3">
        <v>25</v>
      </c>
      <c r="F564" s="3">
        <v>1</v>
      </c>
      <c r="G564" s="3">
        <v>20</v>
      </c>
      <c r="H564" s="3">
        <v>4</v>
      </c>
      <c r="I564" s="3">
        <v>0</v>
      </c>
      <c r="J564" s="3">
        <v>3</v>
      </c>
      <c r="K564" s="3">
        <v>10</v>
      </c>
      <c r="L564" s="3">
        <v>9</v>
      </c>
      <c r="M564" s="8">
        <f t="shared" si="56"/>
        <v>0.04</v>
      </c>
      <c r="N564" s="8">
        <f t="shared" si="57"/>
        <v>0.8</v>
      </c>
      <c r="O564" s="8">
        <f t="shared" si="58"/>
        <v>0.16</v>
      </c>
      <c r="P564" s="8">
        <f t="shared" si="59"/>
        <v>0</v>
      </c>
      <c r="Q564" s="8">
        <f t="shared" si="60"/>
        <v>0.12</v>
      </c>
      <c r="R564" s="8">
        <f t="shared" si="61"/>
        <v>0.4</v>
      </c>
      <c r="S564" s="8">
        <f t="shared" si="62"/>
        <v>0.36</v>
      </c>
      <c r="T564" s="2" t="s">
        <v>627</v>
      </c>
      <c r="U564" s="2" t="s">
        <v>628</v>
      </c>
      <c r="V564" s="2" t="s">
        <v>573</v>
      </c>
      <c r="W564" s="2" t="s">
        <v>757</v>
      </c>
    </row>
    <row r="565" spans="1:23" hidden="1" x14ac:dyDescent="0.2">
      <c r="A565" s="2" t="s">
        <v>756</v>
      </c>
      <c r="B565" s="2" t="s">
        <v>568</v>
      </c>
      <c r="C565" s="2" t="s">
        <v>747</v>
      </c>
      <c r="D565" s="2" t="s">
        <v>674</v>
      </c>
      <c r="E565" s="3">
        <v>17</v>
      </c>
      <c r="F565" s="3">
        <v>0</v>
      </c>
      <c r="G565" s="3">
        <v>16</v>
      </c>
      <c r="H565" s="3">
        <v>0</v>
      </c>
      <c r="I565" s="3">
        <v>1</v>
      </c>
      <c r="J565" s="3">
        <v>1</v>
      </c>
      <c r="K565" s="3">
        <v>6</v>
      </c>
      <c r="L565" s="3">
        <v>8</v>
      </c>
      <c r="M565" s="8">
        <f t="shared" si="56"/>
        <v>0</v>
      </c>
      <c r="N565" s="8">
        <f t="shared" si="57"/>
        <v>0.94117647058823528</v>
      </c>
      <c r="O565" s="8">
        <f t="shared" si="58"/>
        <v>0</v>
      </c>
      <c r="P565" s="8">
        <f t="shared" si="59"/>
        <v>5.8823529411764705E-2</v>
      </c>
      <c r="Q565" s="8">
        <f t="shared" si="60"/>
        <v>5.8823529411764705E-2</v>
      </c>
      <c r="R565" s="8">
        <f t="shared" si="61"/>
        <v>0.35294117647058826</v>
      </c>
      <c r="S565" s="8">
        <f t="shared" si="62"/>
        <v>0.47058823529411764</v>
      </c>
      <c r="T565" s="2" t="s">
        <v>675</v>
      </c>
      <c r="U565" s="2" t="s">
        <v>676</v>
      </c>
      <c r="V565" s="2" t="s">
        <v>573</v>
      </c>
      <c r="W565" s="2" t="s">
        <v>757</v>
      </c>
    </row>
    <row r="566" spans="1:23" hidden="1" x14ac:dyDescent="0.2">
      <c r="A566" s="2" t="s">
        <v>756</v>
      </c>
      <c r="B566" s="2" t="s">
        <v>568</v>
      </c>
      <c r="C566" s="2" t="s">
        <v>629</v>
      </c>
      <c r="D566" s="2" t="s">
        <v>630</v>
      </c>
      <c r="E566" s="3">
        <v>35</v>
      </c>
      <c r="F566" s="3">
        <v>0</v>
      </c>
      <c r="G566" s="3">
        <v>28</v>
      </c>
      <c r="H566" s="3">
        <v>4</v>
      </c>
      <c r="I566" s="3">
        <v>3</v>
      </c>
      <c r="J566" s="3">
        <v>5</v>
      </c>
      <c r="K566" s="3">
        <v>8</v>
      </c>
      <c r="L566" s="3">
        <v>20</v>
      </c>
      <c r="M566" s="8">
        <f t="shared" si="56"/>
        <v>0</v>
      </c>
      <c r="N566" s="8">
        <f t="shared" si="57"/>
        <v>0.8</v>
      </c>
      <c r="O566" s="8">
        <f t="shared" si="58"/>
        <v>0.11428571428571428</v>
      </c>
      <c r="P566" s="8">
        <f t="shared" si="59"/>
        <v>8.5714285714285715E-2</v>
      </c>
      <c r="Q566" s="8">
        <f t="shared" si="60"/>
        <v>0.14285714285714285</v>
      </c>
      <c r="R566" s="8">
        <f t="shared" si="61"/>
        <v>0.22857142857142856</v>
      </c>
      <c r="S566" s="8">
        <f t="shared" si="62"/>
        <v>0.5714285714285714</v>
      </c>
      <c r="T566" s="2" t="s">
        <v>631</v>
      </c>
      <c r="U566" s="2" t="s">
        <v>632</v>
      </c>
      <c r="V566" s="2" t="s">
        <v>573</v>
      </c>
      <c r="W566" s="2" t="s">
        <v>757</v>
      </c>
    </row>
    <row r="567" spans="1:23" hidden="1" x14ac:dyDescent="0.2">
      <c r="A567" s="2" t="s">
        <v>756</v>
      </c>
      <c r="B567" s="2" t="s">
        <v>568</v>
      </c>
      <c r="C567" s="2" t="s">
        <v>633</v>
      </c>
      <c r="D567" s="2" t="s">
        <v>630</v>
      </c>
      <c r="E567" s="3">
        <v>47</v>
      </c>
      <c r="F567" s="3">
        <v>0</v>
      </c>
      <c r="G567" s="3">
        <v>30</v>
      </c>
      <c r="H567" s="3">
        <v>8</v>
      </c>
      <c r="I567" s="3">
        <v>9</v>
      </c>
      <c r="J567" s="3">
        <v>11</v>
      </c>
      <c r="K567" s="3">
        <v>5</v>
      </c>
      <c r="L567" s="3">
        <v>28</v>
      </c>
      <c r="M567" s="8">
        <f t="shared" si="56"/>
        <v>0</v>
      </c>
      <c r="N567" s="8">
        <f t="shared" si="57"/>
        <v>0.63829787234042556</v>
      </c>
      <c r="O567" s="8">
        <f t="shared" si="58"/>
        <v>0.1702127659574468</v>
      </c>
      <c r="P567" s="8">
        <f t="shared" si="59"/>
        <v>0.19148936170212766</v>
      </c>
      <c r="Q567" s="8">
        <f t="shared" si="60"/>
        <v>0.23404255319148937</v>
      </c>
      <c r="R567" s="8">
        <f t="shared" si="61"/>
        <v>0.10638297872340426</v>
      </c>
      <c r="S567" s="8">
        <f t="shared" si="62"/>
        <v>0.5957446808510638</v>
      </c>
      <c r="T567" s="2" t="s">
        <v>631</v>
      </c>
      <c r="U567" s="2" t="s">
        <v>634</v>
      </c>
      <c r="V567" s="2" t="s">
        <v>573</v>
      </c>
      <c r="W567" s="2" t="s">
        <v>757</v>
      </c>
    </row>
    <row r="568" spans="1:23" hidden="1" x14ac:dyDescent="0.2">
      <c r="A568" s="2" t="s">
        <v>756</v>
      </c>
      <c r="B568" s="2" t="s">
        <v>568</v>
      </c>
      <c r="C568" s="2" t="s">
        <v>635</v>
      </c>
      <c r="D568" s="2" t="s">
        <v>636</v>
      </c>
      <c r="E568" s="3">
        <v>47</v>
      </c>
      <c r="F568" s="3">
        <v>0</v>
      </c>
      <c r="G568" s="3">
        <v>40</v>
      </c>
      <c r="H568" s="3">
        <v>4</v>
      </c>
      <c r="I568" s="3">
        <v>3</v>
      </c>
      <c r="J568" s="3">
        <v>7</v>
      </c>
      <c r="K568" s="3">
        <v>5</v>
      </c>
      <c r="L568" s="3">
        <v>30</v>
      </c>
      <c r="M568" s="8">
        <f t="shared" si="56"/>
        <v>0</v>
      </c>
      <c r="N568" s="8">
        <f t="shared" si="57"/>
        <v>0.85106382978723405</v>
      </c>
      <c r="O568" s="8">
        <f t="shared" si="58"/>
        <v>8.5106382978723402E-2</v>
      </c>
      <c r="P568" s="8">
        <f t="shared" si="59"/>
        <v>6.3829787234042548E-2</v>
      </c>
      <c r="Q568" s="8">
        <f t="shared" si="60"/>
        <v>0.14893617021276595</v>
      </c>
      <c r="R568" s="8">
        <f t="shared" si="61"/>
        <v>0.10638297872340426</v>
      </c>
      <c r="S568" s="8">
        <f t="shared" si="62"/>
        <v>0.63829787234042556</v>
      </c>
      <c r="T568" s="2" t="s">
        <v>637</v>
      </c>
      <c r="U568" s="2" t="s">
        <v>638</v>
      </c>
      <c r="V568" s="2" t="s">
        <v>573</v>
      </c>
      <c r="W568" s="2" t="s">
        <v>757</v>
      </c>
    </row>
    <row r="569" spans="1:23" hidden="1" x14ac:dyDescent="0.2">
      <c r="A569" s="2" t="s">
        <v>756</v>
      </c>
      <c r="B569" s="2" t="s">
        <v>568</v>
      </c>
      <c r="C569" s="2" t="s">
        <v>639</v>
      </c>
      <c r="D569" s="2" t="s">
        <v>640</v>
      </c>
      <c r="E569" s="3">
        <v>39</v>
      </c>
      <c r="F569" s="3">
        <v>3</v>
      </c>
      <c r="G569" s="3">
        <v>33</v>
      </c>
      <c r="H569" s="3">
        <v>1</v>
      </c>
      <c r="I569" s="3">
        <v>2</v>
      </c>
      <c r="J569" s="3">
        <v>3</v>
      </c>
      <c r="K569" s="3">
        <v>10</v>
      </c>
      <c r="L569" s="3">
        <v>20</v>
      </c>
      <c r="M569" s="8">
        <f t="shared" si="56"/>
        <v>7.6923076923076927E-2</v>
      </c>
      <c r="N569" s="8">
        <f t="shared" si="57"/>
        <v>0.84615384615384615</v>
      </c>
      <c r="O569" s="8">
        <f t="shared" si="58"/>
        <v>2.564102564102564E-2</v>
      </c>
      <c r="P569" s="8">
        <f t="shared" si="59"/>
        <v>5.128205128205128E-2</v>
      </c>
      <c r="Q569" s="8">
        <f t="shared" si="60"/>
        <v>7.6923076923076927E-2</v>
      </c>
      <c r="R569" s="8">
        <f t="shared" si="61"/>
        <v>0.25641025641025639</v>
      </c>
      <c r="S569" s="8">
        <f t="shared" si="62"/>
        <v>0.51282051282051277</v>
      </c>
      <c r="T569" s="2" t="s">
        <v>642</v>
      </c>
      <c r="U569" s="2" t="s">
        <v>643</v>
      </c>
      <c r="V569" s="2" t="s">
        <v>573</v>
      </c>
      <c r="W569" s="2" t="s">
        <v>757</v>
      </c>
    </row>
    <row r="570" spans="1:23" hidden="1" x14ac:dyDescent="0.2">
      <c r="A570" s="2" t="s">
        <v>756</v>
      </c>
      <c r="B570" s="2" t="s">
        <v>568</v>
      </c>
      <c r="C570" s="2" t="s">
        <v>750</v>
      </c>
      <c r="D570" s="2" t="s">
        <v>626</v>
      </c>
      <c r="E570" s="3">
        <v>50</v>
      </c>
      <c r="F570" s="3">
        <v>7</v>
      </c>
      <c r="G570" s="3">
        <v>7</v>
      </c>
      <c r="H570" s="3">
        <v>0</v>
      </c>
      <c r="I570" s="3">
        <v>36</v>
      </c>
      <c r="J570" s="3">
        <v>16</v>
      </c>
      <c r="K570" s="3">
        <v>0</v>
      </c>
      <c r="L570" s="3">
        <v>4</v>
      </c>
      <c r="M570" s="8">
        <f t="shared" si="56"/>
        <v>0.14000000000000001</v>
      </c>
      <c r="N570" s="8">
        <f t="shared" si="57"/>
        <v>0.14000000000000001</v>
      </c>
      <c r="O570" s="8">
        <f t="shared" si="58"/>
        <v>0</v>
      </c>
      <c r="P570" s="8">
        <f t="shared" si="59"/>
        <v>0.72</v>
      </c>
      <c r="Q570" s="8">
        <f t="shared" si="60"/>
        <v>0.32</v>
      </c>
      <c r="R570" s="8">
        <f t="shared" si="61"/>
        <v>0</v>
      </c>
      <c r="S570" s="8">
        <f t="shared" si="62"/>
        <v>0.08</v>
      </c>
      <c r="T570" s="2" t="s">
        <v>627</v>
      </c>
      <c r="U570" s="2" t="s">
        <v>751</v>
      </c>
      <c r="V570" s="2" t="s">
        <v>573</v>
      </c>
      <c r="W570" s="2" t="s">
        <v>757</v>
      </c>
    </row>
    <row r="571" spans="1:23" hidden="1" x14ac:dyDescent="0.2">
      <c r="A571" s="2" t="s">
        <v>756</v>
      </c>
      <c r="B571" s="2" t="s">
        <v>568</v>
      </c>
      <c r="C571" s="2" t="s">
        <v>644</v>
      </c>
      <c r="D571" s="2" t="s">
        <v>630</v>
      </c>
      <c r="E571" s="3">
        <v>31</v>
      </c>
      <c r="F571" s="3">
        <v>2</v>
      </c>
      <c r="G571" s="3">
        <v>23</v>
      </c>
      <c r="H571" s="3">
        <v>3</v>
      </c>
      <c r="I571" s="3">
        <v>3</v>
      </c>
      <c r="J571" s="3">
        <v>5</v>
      </c>
      <c r="K571" s="3">
        <v>2</v>
      </c>
      <c r="L571" s="3">
        <v>18</v>
      </c>
      <c r="M571" s="8">
        <f t="shared" si="56"/>
        <v>6.4516129032258063E-2</v>
      </c>
      <c r="N571" s="8">
        <f t="shared" si="57"/>
        <v>0.74193548387096775</v>
      </c>
      <c r="O571" s="8">
        <f t="shared" si="58"/>
        <v>9.6774193548387094E-2</v>
      </c>
      <c r="P571" s="8">
        <f t="shared" si="59"/>
        <v>9.6774193548387094E-2</v>
      </c>
      <c r="Q571" s="8">
        <f t="shared" si="60"/>
        <v>0.16129032258064516</v>
      </c>
      <c r="R571" s="8">
        <f t="shared" si="61"/>
        <v>6.4516129032258063E-2</v>
      </c>
      <c r="S571" s="8">
        <f t="shared" si="62"/>
        <v>0.58064516129032262</v>
      </c>
      <c r="T571" s="2" t="s">
        <v>631</v>
      </c>
      <c r="U571" s="2" t="s">
        <v>646</v>
      </c>
      <c r="V571" s="2" t="s">
        <v>573</v>
      </c>
      <c r="W571" s="2" t="s">
        <v>757</v>
      </c>
    </row>
    <row r="572" spans="1:23" hidden="1" x14ac:dyDescent="0.2">
      <c r="A572" s="2" t="s">
        <v>756</v>
      </c>
      <c r="B572" s="2" t="s">
        <v>568</v>
      </c>
      <c r="C572" s="2" t="s">
        <v>647</v>
      </c>
      <c r="D572" s="2" t="s">
        <v>597</v>
      </c>
      <c r="E572" s="3">
        <v>17</v>
      </c>
      <c r="F572" s="3">
        <v>0</v>
      </c>
      <c r="G572" s="3">
        <v>16</v>
      </c>
      <c r="H572" s="3">
        <v>0</v>
      </c>
      <c r="I572" s="3">
        <v>1</v>
      </c>
      <c r="J572" s="3">
        <v>1</v>
      </c>
      <c r="K572" s="3">
        <v>1</v>
      </c>
      <c r="L572" s="3">
        <v>13</v>
      </c>
      <c r="M572" s="8">
        <f t="shared" si="56"/>
        <v>0</v>
      </c>
      <c r="N572" s="8">
        <f t="shared" si="57"/>
        <v>0.94117647058823528</v>
      </c>
      <c r="O572" s="8">
        <f t="shared" si="58"/>
        <v>0</v>
      </c>
      <c r="P572" s="8">
        <f t="shared" si="59"/>
        <v>5.8823529411764705E-2</v>
      </c>
      <c r="Q572" s="8">
        <f t="shared" si="60"/>
        <v>5.8823529411764705E-2</v>
      </c>
      <c r="R572" s="8">
        <f t="shared" si="61"/>
        <v>5.8823529411764705E-2</v>
      </c>
      <c r="S572" s="8">
        <f t="shared" si="62"/>
        <v>0.76470588235294112</v>
      </c>
      <c r="T572" s="2" t="s">
        <v>599</v>
      </c>
      <c r="U572" s="2" t="s">
        <v>648</v>
      </c>
      <c r="V572" s="2" t="s">
        <v>573</v>
      </c>
      <c r="W572" s="2" t="s">
        <v>757</v>
      </c>
    </row>
    <row r="573" spans="1:23" hidden="1" x14ac:dyDescent="0.2">
      <c r="A573" s="2" t="s">
        <v>756</v>
      </c>
      <c r="B573" s="2" t="s">
        <v>568</v>
      </c>
      <c r="C573" s="2" t="s">
        <v>649</v>
      </c>
      <c r="D573" s="2" t="s">
        <v>650</v>
      </c>
      <c r="E573" s="3">
        <v>48</v>
      </c>
      <c r="F573" s="3">
        <v>1</v>
      </c>
      <c r="G573" s="3">
        <v>41</v>
      </c>
      <c r="H573" s="3">
        <v>4</v>
      </c>
      <c r="I573" s="3">
        <v>2</v>
      </c>
      <c r="J573" s="3">
        <v>6</v>
      </c>
      <c r="K573" s="3">
        <v>7</v>
      </c>
      <c r="L573" s="3">
        <v>21</v>
      </c>
      <c r="M573" s="8">
        <f t="shared" si="56"/>
        <v>2.0833333333333332E-2</v>
      </c>
      <c r="N573" s="8">
        <f t="shared" si="57"/>
        <v>0.85416666666666663</v>
      </c>
      <c r="O573" s="8">
        <f t="shared" si="58"/>
        <v>8.3333333333333329E-2</v>
      </c>
      <c r="P573" s="8">
        <f t="shared" si="59"/>
        <v>4.1666666666666664E-2</v>
      </c>
      <c r="Q573" s="8">
        <f t="shared" si="60"/>
        <v>0.125</v>
      </c>
      <c r="R573" s="8">
        <f t="shared" si="61"/>
        <v>0.14583333333333334</v>
      </c>
      <c r="S573" s="8">
        <f t="shared" si="62"/>
        <v>0.4375</v>
      </c>
      <c r="T573" s="2" t="s">
        <v>652</v>
      </c>
      <c r="U573" s="2" t="s">
        <v>653</v>
      </c>
      <c r="V573" s="2" t="s">
        <v>573</v>
      </c>
      <c r="W573" s="2" t="s">
        <v>757</v>
      </c>
    </row>
    <row r="574" spans="1:23" hidden="1" x14ac:dyDescent="0.2">
      <c r="A574" s="2" t="s">
        <v>756</v>
      </c>
      <c r="B574" s="2" t="s">
        <v>568</v>
      </c>
      <c r="C574" s="2" t="s">
        <v>654</v>
      </c>
      <c r="D574" s="2" t="s">
        <v>655</v>
      </c>
      <c r="E574" s="3">
        <v>68</v>
      </c>
      <c r="F574" s="3">
        <v>1</v>
      </c>
      <c r="G574" s="3">
        <v>53</v>
      </c>
      <c r="H574" s="3">
        <v>11</v>
      </c>
      <c r="I574" s="3">
        <v>3</v>
      </c>
      <c r="J574" s="3">
        <v>12</v>
      </c>
      <c r="K574" s="3">
        <v>28</v>
      </c>
      <c r="L574" s="3">
        <v>19</v>
      </c>
      <c r="M574" s="8">
        <f t="shared" si="56"/>
        <v>1.4705882352941176E-2</v>
      </c>
      <c r="N574" s="8">
        <f t="shared" si="57"/>
        <v>0.77941176470588236</v>
      </c>
      <c r="O574" s="8">
        <f t="shared" si="58"/>
        <v>0.16176470588235295</v>
      </c>
      <c r="P574" s="8">
        <f t="shared" si="59"/>
        <v>4.4117647058823532E-2</v>
      </c>
      <c r="Q574" s="8">
        <f t="shared" si="60"/>
        <v>0.17647058823529413</v>
      </c>
      <c r="R574" s="8">
        <f t="shared" si="61"/>
        <v>0.41176470588235292</v>
      </c>
      <c r="S574" s="8">
        <f t="shared" si="62"/>
        <v>0.27941176470588236</v>
      </c>
      <c r="T574" s="2" t="s">
        <v>656</v>
      </c>
      <c r="U574" s="2" t="s">
        <v>657</v>
      </c>
      <c r="V574" s="2" t="s">
        <v>573</v>
      </c>
      <c r="W574" s="2" t="s">
        <v>757</v>
      </c>
    </row>
    <row r="575" spans="1:23" hidden="1" x14ac:dyDescent="0.2">
      <c r="A575" s="2" t="s">
        <v>756</v>
      </c>
      <c r="B575" s="2" t="s">
        <v>568</v>
      </c>
      <c r="C575" s="2" t="s">
        <v>658</v>
      </c>
      <c r="D575" s="2" t="s">
        <v>659</v>
      </c>
      <c r="E575" s="3">
        <v>43</v>
      </c>
      <c r="F575" s="3">
        <v>1</v>
      </c>
      <c r="G575" s="3">
        <v>35</v>
      </c>
      <c r="H575" s="3">
        <v>2</v>
      </c>
      <c r="I575" s="3">
        <v>5</v>
      </c>
      <c r="J575" s="3">
        <v>4</v>
      </c>
      <c r="K575" s="3">
        <v>9</v>
      </c>
      <c r="L575" s="3">
        <v>25</v>
      </c>
      <c r="M575" s="8">
        <f t="shared" si="56"/>
        <v>2.3255813953488372E-2</v>
      </c>
      <c r="N575" s="8">
        <f t="shared" si="57"/>
        <v>0.81395348837209303</v>
      </c>
      <c r="O575" s="8">
        <f t="shared" si="58"/>
        <v>4.6511627906976744E-2</v>
      </c>
      <c r="P575" s="8">
        <f t="shared" si="59"/>
        <v>0.11627906976744186</v>
      </c>
      <c r="Q575" s="8">
        <f t="shared" si="60"/>
        <v>9.3023255813953487E-2</v>
      </c>
      <c r="R575" s="8">
        <f t="shared" si="61"/>
        <v>0.20930232558139536</v>
      </c>
      <c r="S575" s="8">
        <f t="shared" si="62"/>
        <v>0.58139534883720934</v>
      </c>
      <c r="T575" s="2" t="s">
        <v>661</v>
      </c>
      <c r="U575" s="2" t="s">
        <v>662</v>
      </c>
      <c r="V575" s="2" t="s">
        <v>573</v>
      </c>
      <c r="W575" s="2" t="s">
        <v>757</v>
      </c>
    </row>
    <row r="576" spans="1:23" hidden="1" x14ac:dyDescent="0.2">
      <c r="A576" s="2" t="s">
        <v>756</v>
      </c>
      <c r="B576" s="2" t="s">
        <v>568</v>
      </c>
      <c r="C576" s="2" t="s">
        <v>663</v>
      </c>
      <c r="D576" s="2" t="s">
        <v>664</v>
      </c>
      <c r="E576" s="3">
        <v>24</v>
      </c>
      <c r="F576" s="3">
        <v>1</v>
      </c>
      <c r="G576" s="3">
        <v>22</v>
      </c>
      <c r="H576" s="3">
        <v>1</v>
      </c>
      <c r="I576" s="3">
        <v>0</v>
      </c>
      <c r="J576" s="3">
        <v>1</v>
      </c>
      <c r="K576" s="3">
        <v>6</v>
      </c>
      <c r="L576" s="3">
        <v>12</v>
      </c>
      <c r="M576" s="8">
        <f t="shared" si="56"/>
        <v>4.1666666666666664E-2</v>
      </c>
      <c r="N576" s="8">
        <f t="shared" si="57"/>
        <v>0.91666666666666663</v>
      </c>
      <c r="O576" s="8">
        <f t="shared" si="58"/>
        <v>4.1666666666666664E-2</v>
      </c>
      <c r="P576" s="8">
        <f t="shared" si="59"/>
        <v>0</v>
      </c>
      <c r="Q576" s="8">
        <f t="shared" si="60"/>
        <v>4.1666666666666664E-2</v>
      </c>
      <c r="R576" s="8">
        <f t="shared" si="61"/>
        <v>0.25</v>
      </c>
      <c r="S576" s="8">
        <f t="shared" si="62"/>
        <v>0.5</v>
      </c>
      <c r="T576" s="2" t="s">
        <v>665</v>
      </c>
      <c r="U576" s="2" t="s">
        <v>666</v>
      </c>
      <c r="V576" s="2" t="s">
        <v>573</v>
      </c>
      <c r="W576" s="2" t="s">
        <v>757</v>
      </c>
    </row>
    <row r="577" spans="1:23" hidden="1" x14ac:dyDescent="0.2">
      <c r="A577" s="2" t="s">
        <v>756</v>
      </c>
      <c r="B577" s="2" t="s">
        <v>568</v>
      </c>
      <c r="C577" s="2" t="s">
        <v>753</v>
      </c>
      <c r="D577" s="2" t="s">
        <v>650</v>
      </c>
      <c r="E577" s="3">
        <v>15</v>
      </c>
      <c r="F577" s="3">
        <v>7</v>
      </c>
      <c r="G577" s="3">
        <v>7</v>
      </c>
      <c r="H577" s="3">
        <v>0</v>
      </c>
      <c r="I577" s="3">
        <v>1</v>
      </c>
      <c r="J577" s="3">
        <v>1</v>
      </c>
      <c r="K577" s="3">
        <v>0</v>
      </c>
      <c r="L577" s="3">
        <v>7</v>
      </c>
      <c r="M577" s="8">
        <f t="shared" si="56"/>
        <v>0.46666666666666667</v>
      </c>
      <c r="N577" s="8">
        <f t="shared" si="57"/>
        <v>0.46666666666666667</v>
      </c>
      <c r="O577" s="8">
        <f t="shared" si="58"/>
        <v>0</v>
      </c>
      <c r="P577" s="8">
        <f t="shared" si="59"/>
        <v>6.6666666666666666E-2</v>
      </c>
      <c r="Q577" s="8">
        <f t="shared" si="60"/>
        <v>6.6666666666666666E-2</v>
      </c>
      <c r="R577" s="8">
        <f t="shared" si="61"/>
        <v>0</v>
      </c>
      <c r="S577" s="8">
        <f t="shared" si="62"/>
        <v>0.46666666666666667</v>
      </c>
      <c r="T577" s="2" t="s">
        <v>652</v>
      </c>
      <c r="U577" s="2" t="s">
        <v>754</v>
      </c>
      <c r="V577" s="2" t="s">
        <v>573</v>
      </c>
      <c r="W577" s="2" t="s">
        <v>757</v>
      </c>
    </row>
    <row r="578" spans="1:23" hidden="1" x14ac:dyDescent="0.2">
      <c r="A578" s="2" t="s">
        <v>756</v>
      </c>
      <c r="B578" s="2" t="s">
        <v>568</v>
      </c>
      <c r="C578" s="2" t="s">
        <v>667</v>
      </c>
      <c r="D578" s="2" t="s">
        <v>668</v>
      </c>
      <c r="E578" s="3">
        <v>26</v>
      </c>
      <c r="F578" s="3">
        <v>0</v>
      </c>
      <c r="G578" s="3">
        <v>16</v>
      </c>
      <c r="H578" s="3">
        <v>1</v>
      </c>
      <c r="I578" s="3">
        <v>9</v>
      </c>
      <c r="J578" s="3">
        <v>5</v>
      </c>
      <c r="K578" s="3">
        <v>3</v>
      </c>
      <c r="L578" s="3">
        <v>11</v>
      </c>
      <c r="M578" s="8">
        <f t="shared" ref="M578:M641" si="63">F578/$E578</f>
        <v>0</v>
      </c>
      <c r="N578" s="8">
        <f t="shared" ref="N578:N641" si="64">G578/$E578</f>
        <v>0.61538461538461542</v>
      </c>
      <c r="O578" s="8">
        <f t="shared" ref="O578:O641" si="65">H578/$E578</f>
        <v>3.8461538461538464E-2</v>
      </c>
      <c r="P578" s="8">
        <f t="shared" ref="P578:P641" si="66">I578/$E578</f>
        <v>0.34615384615384615</v>
      </c>
      <c r="Q578" s="8">
        <f t="shared" ref="Q578:Q641" si="67">J578/E578</f>
        <v>0.19230769230769232</v>
      </c>
      <c r="R578" s="8">
        <f t="shared" ref="R578:R641" si="68">K578/E578</f>
        <v>0.11538461538461539</v>
      </c>
      <c r="S578" s="8">
        <f t="shared" ref="S578:S641" si="69">L578/E578</f>
        <v>0.42307692307692307</v>
      </c>
      <c r="T578" s="2" t="s">
        <v>669</v>
      </c>
      <c r="U578" s="2" t="s">
        <v>670</v>
      </c>
      <c r="V578" s="2" t="s">
        <v>573</v>
      </c>
      <c r="W578" s="2" t="s">
        <v>757</v>
      </c>
    </row>
    <row r="579" spans="1:23" hidden="1" x14ac:dyDescent="0.2">
      <c r="A579" s="2" t="s">
        <v>756</v>
      </c>
      <c r="B579" s="2" t="s">
        <v>37</v>
      </c>
      <c r="C579" s="2" t="s">
        <v>297</v>
      </c>
      <c r="D579" s="2" t="s">
        <v>687</v>
      </c>
      <c r="E579" s="3">
        <v>165</v>
      </c>
      <c r="F579" s="3">
        <v>22</v>
      </c>
      <c r="G579" s="3">
        <v>132</v>
      </c>
      <c r="H579" s="3">
        <v>8</v>
      </c>
      <c r="I579" s="3">
        <v>3</v>
      </c>
      <c r="J579" s="3">
        <v>10</v>
      </c>
      <c r="K579" s="3">
        <v>64</v>
      </c>
      <c r="L579" s="3">
        <v>34</v>
      </c>
      <c r="M579" s="8">
        <f t="shared" si="63"/>
        <v>0.13333333333333333</v>
      </c>
      <c r="N579" s="8">
        <f t="shared" si="64"/>
        <v>0.8</v>
      </c>
      <c r="O579" s="8">
        <f t="shared" si="65"/>
        <v>4.8484848484848485E-2</v>
      </c>
      <c r="P579" s="8">
        <f t="shared" si="66"/>
        <v>1.8181818181818181E-2</v>
      </c>
      <c r="Q579" s="8">
        <f t="shared" si="67"/>
        <v>6.0606060606060608E-2</v>
      </c>
      <c r="R579" s="8">
        <f t="shared" si="68"/>
        <v>0.38787878787878788</v>
      </c>
      <c r="S579" s="8">
        <f t="shared" si="69"/>
        <v>0.20606060606060606</v>
      </c>
      <c r="T579" s="2" t="s">
        <v>690</v>
      </c>
      <c r="U579" s="2" t="s">
        <v>213</v>
      </c>
      <c r="V579" s="2" t="s">
        <v>691</v>
      </c>
      <c r="W579" s="2" t="s">
        <v>757</v>
      </c>
    </row>
    <row r="580" spans="1:23" hidden="1" x14ac:dyDescent="0.2">
      <c r="A580" s="2" t="s">
        <v>756</v>
      </c>
      <c r="B580" s="2" t="s">
        <v>37</v>
      </c>
      <c r="C580" s="2" t="s">
        <v>692</v>
      </c>
      <c r="D580" s="2" t="s">
        <v>687</v>
      </c>
      <c r="E580" s="3">
        <v>205</v>
      </c>
      <c r="F580" s="3">
        <v>38</v>
      </c>
      <c r="G580" s="3">
        <v>150</v>
      </c>
      <c r="H580" s="3">
        <v>15</v>
      </c>
      <c r="I580" s="3">
        <v>2</v>
      </c>
      <c r="J580" s="3">
        <v>12</v>
      </c>
      <c r="K580" s="3">
        <v>58</v>
      </c>
      <c r="L580" s="3">
        <v>54</v>
      </c>
      <c r="M580" s="8">
        <f t="shared" si="63"/>
        <v>0.18536585365853658</v>
      </c>
      <c r="N580" s="8">
        <f t="shared" si="64"/>
        <v>0.73170731707317072</v>
      </c>
      <c r="O580" s="8">
        <f t="shared" si="65"/>
        <v>7.3170731707317069E-2</v>
      </c>
      <c r="P580" s="8">
        <f t="shared" si="66"/>
        <v>9.7560975609756097E-3</v>
      </c>
      <c r="Q580" s="8">
        <f t="shared" si="67"/>
        <v>5.8536585365853662E-2</v>
      </c>
      <c r="R580" s="8">
        <f t="shared" si="68"/>
        <v>0.28292682926829266</v>
      </c>
      <c r="S580" s="8">
        <f t="shared" si="69"/>
        <v>0.26341463414634148</v>
      </c>
      <c r="T580" s="2" t="s">
        <v>690</v>
      </c>
      <c r="U580" s="2" t="s">
        <v>215</v>
      </c>
      <c r="V580" s="2" t="s">
        <v>691</v>
      </c>
      <c r="W580" s="2" t="s">
        <v>757</v>
      </c>
    </row>
    <row r="581" spans="1:23" hidden="1" x14ac:dyDescent="0.2">
      <c r="A581" s="2" t="s">
        <v>756</v>
      </c>
      <c r="B581" s="2" t="s">
        <v>37</v>
      </c>
      <c r="C581" s="2" t="s">
        <v>294</v>
      </c>
      <c r="D581" s="2" t="s">
        <v>687</v>
      </c>
      <c r="E581" s="3">
        <v>163</v>
      </c>
      <c r="F581" s="3">
        <v>17</v>
      </c>
      <c r="G581" s="3">
        <v>126</v>
      </c>
      <c r="H581" s="3">
        <v>14</v>
      </c>
      <c r="I581" s="3">
        <v>6</v>
      </c>
      <c r="J581" s="3">
        <v>14</v>
      </c>
      <c r="K581" s="3">
        <v>40</v>
      </c>
      <c r="L581" s="3">
        <v>71</v>
      </c>
      <c r="M581" s="8">
        <f t="shared" si="63"/>
        <v>0.10429447852760736</v>
      </c>
      <c r="N581" s="8">
        <f t="shared" si="64"/>
        <v>0.77300613496932513</v>
      </c>
      <c r="O581" s="8">
        <f t="shared" si="65"/>
        <v>8.5889570552147243E-2</v>
      </c>
      <c r="P581" s="8">
        <f t="shared" si="66"/>
        <v>3.6809815950920248E-2</v>
      </c>
      <c r="Q581" s="8">
        <f t="shared" si="67"/>
        <v>8.5889570552147243E-2</v>
      </c>
      <c r="R581" s="8">
        <f t="shared" si="68"/>
        <v>0.24539877300613497</v>
      </c>
      <c r="S581" s="8">
        <f t="shared" si="69"/>
        <v>0.43558282208588955</v>
      </c>
      <c r="T581" s="2" t="s">
        <v>690</v>
      </c>
      <c r="U581" s="2" t="s">
        <v>694</v>
      </c>
      <c r="V581" s="2" t="s">
        <v>691</v>
      </c>
      <c r="W581" s="2" t="s">
        <v>757</v>
      </c>
    </row>
    <row r="582" spans="1:23" hidden="1" x14ac:dyDescent="0.2">
      <c r="A582" s="2" t="s">
        <v>756</v>
      </c>
      <c r="B582" s="2" t="s">
        <v>37</v>
      </c>
      <c r="C582" s="2" t="s">
        <v>336</v>
      </c>
      <c r="D582" s="2" t="s">
        <v>687</v>
      </c>
      <c r="E582" s="3">
        <v>20</v>
      </c>
      <c r="F582" s="3">
        <v>2</v>
      </c>
      <c r="G582" s="3">
        <v>16</v>
      </c>
      <c r="H582" s="3">
        <v>0</v>
      </c>
      <c r="I582" s="3">
        <v>2</v>
      </c>
      <c r="J582" s="3">
        <v>1</v>
      </c>
      <c r="K582" s="3">
        <v>9</v>
      </c>
      <c r="L582" s="3">
        <v>4</v>
      </c>
      <c r="M582" s="8">
        <f t="shared" si="63"/>
        <v>0.1</v>
      </c>
      <c r="N582" s="8">
        <f t="shared" si="64"/>
        <v>0.8</v>
      </c>
      <c r="O582" s="8">
        <f t="shared" si="65"/>
        <v>0</v>
      </c>
      <c r="P582" s="8">
        <f t="shared" si="66"/>
        <v>0.1</v>
      </c>
      <c r="Q582" s="8">
        <f t="shared" si="67"/>
        <v>0.05</v>
      </c>
      <c r="R582" s="8">
        <f t="shared" si="68"/>
        <v>0.45</v>
      </c>
      <c r="S582" s="8">
        <f t="shared" si="69"/>
        <v>0.2</v>
      </c>
      <c r="T582" s="2" t="s">
        <v>690</v>
      </c>
      <c r="U582" s="2" t="s">
        <v>97</v>
      </c>
      <c r="V582" s="2" t="s">
        <v>691</v>
      </c>
      <c r="W582" s="2" t="s">
        <v>757</v>
      </c>
    </row>
    <row r="583" spans="1:23" hidden="1" x14ac:dyDescent="0.2">
      <c r="A583" s="2" t="s">
        <v>756</v>
      </c>
      <c r="B583" s="2" t="s">
        <v>64</v>
      </c>
      <c r="C583" s="2" t="s">
        <v>788</v>
      </c>
      <c r="D583" s="2" t="s">
        <v>789</v>
      </c>
      <c r="E583" s="3">
        <v>2</v>
      </c>
      <c r="F583" s="3">
        <v>2</v>
      </c>
      <c r="G583" s="3">
        <v>0</v>
      </c>
      <c r="H583" s="3">
        <v>0</v>
      </c>
      <c r="I583" s="3">
        <v>0</v>
      </c>
      <c r="J583" s="3">
        <v>0</v>
      </c>
      <c r="K583" s="3">
        <v>0</v>
      </c>
      <c r="L583" s="3">
        <v>0</v>
      </c>
      <c r="M583" s="8">
        <f t="shared" si="63"/>
        <v>1</v>
      </c>
      <c r="N583" s="8">
        <f t="shared" si="64"/>
        <v>0</v>
      </c>
      <c r="O583" s="8">
        <f t="shared" si="65"/>
        <v>0</v>
      </c>
      <c r="P583" s="8">
        <f t="shared" si="66"/>
        <v>0</v>
      </c>
      <c r="Q583" s="8">
        <f t="shared" si="67"/>
        <v>0</v>
      </c>
      <c r="R583" s="8">
        <f t="shared" si="68"/>
        <v>0</v>
      </c>
      <c r="S583" s="8">
        <f t="shared" si="69"/>
        <v>0</v>
      </c>
      <c r="T583" s="2" t="s">
        <v>790</v>
      </c>
      <c r="U583" s="2" t="s">
        <v>791</v>
      </c>
      <c r="V583" s="2" t="s">
        <v>790</v>
      </c>
      <c r="W583" s="2" t="s">
        <v>757</v>
      </c>
    </row>
    <row r="584" spans="1:23" hidden="1" x14ac:dyDescent="0.2">
      <c r="A584" s="2" t="s">
        <v>756</v>
      </c>
      <c r="B584" s="2" t="s">
        <v>64</v>
      </c>
      <c r="C584" s="2" t="s">
        <v>792</v>
      </c>
      <c r="D584" s="2" t="s">
        <v>789</v>
      </c>
      <c r="E584" s="3">
        <v>3</v>
      </c>
      <c r="F584" s="3">
        <v>3</v>
      </c>
      <c r="G584" s="3">
        <v>0</v>
      </c>
      <c r="H584" s="3">
        <v>0</v>
      </c>
      <c r="I584" s="3">
        <v>0</v>
      </c>
      <c r="J584" s="3">
        <v>0</v>
      </c>
      <c r="K584" s="3">
        <v>0</v>
      </c>
      <c r="L584" s="3">
        <v>0</v>
      </c>
      <c r="M584" s="8">
        <f t="shared" si="63"/>
        <v>1</v>
      </c>
      <c r="N584" s="8">
        <f t="shared" si="64"/>
        <v>0</v>
      </c>
      <c r="O584" s="8">
        <f t="shared" si="65"/>
        <v>0</v>
      </c>
      <c r="P584" s="8">
        <f t="shared" si="66"/>
        <v>0</v>
      </c>
      <c r="Q584" s="8">
        <f t="shared" si="67"/>
        <v>0</v>
      </c>
      <c r="R584" s="8">
        <f t="shared" si="68"/>
        <v>0</v>
      </c>
      <c r="S584" s="8">
        <f t="shared" si="69"/>
        <v>0</v>
      </c>
      <c r="T584" s="2" t="s">
        <v>790</v>
      </c>
      <c r="U584" s="2" t="s">
        <v>793</v>
      </c>
      <c r="V584" s="2" t="s">
        <v>790</v>
      </c>
      <c r="W584" s="2" t="s">
        <v>757</v>
      </c>
    </row>
    <row r="585" spans="1:23" hidden="1" x14ac:dyDescent="0.2">
      <c r="A585" s="2" t="s">
        <v>756</v>
      </c>
      <c r="B585" s="2" t="s">
        <v>116</v>
      </c>
      <c r="C585" s="2" t="s">
        <v>534</v>
      </c>
      <c r="D585" s="2" t="s">
        <v>696</v>
      </c>
      <c r="E585" s="3">
        <v>174</v>
      </c>
      <c r="F585" s="3">
        <v>172</v>
      </c>
      <c r="G585" s="3">
        <v>1</v>
      </c>
      <c r="H585" s="3">
        <v>0</v>
      </c>
      <c r="I585" s="3">
        <v>1</v>
      </c>
      <c r="J585" s="3">
        <v>1</v>
      </c>
      <c r="K585" s="3">
        <v>0</v>
      </c>
      <c r="L585" s="3">
        <v>1</v>
      </c>
      <c r="M585" s="8">
        <f t="shared" si="63"/>
        <v>0.9885057471264368</v>
      </c>
      <c r="N585" s="8">
        <f t="shared" si="64"/>
        <v>5.7471264367816091E-3</v>
      </c>
      <c r="O585" s="8">
        <f t="shared" si="65"/>
        <v>0</v>
      </c>
      <c r="P585" s="8">
        <f t="shared" si="66"/>
        <v>5.7471264367816091E-3</v>
      </c>
      <c r="Q585" s="8">
        <f t="shared" si="67"/>
        <v>5.7471264367816091E-3</v>
      </c>
      <c r="R585" s="8">
        <f t="shared" si="68"/>
        <v>0</v>
      </c>
      <c r="S585" s="8">
        <f t="shared" si="69"/>
        <v>5.7471264367816091E-3</v>
      </c>
      <c r="T585" s="2" t="s">
        <v>698</v>
      </c>
      <c r="U585" s="2" t="s">
        <v>699</v>
      </c>
      <c r="V585" s="2" t="s">
        <v>698</v>
      </c>
      <c r="W585" s="2" t="s">
        <v>757</v>
      </c>
    </row>
    <row r="586" spans="1:23" hidden="1" x14ac:dyDescent="0.2">
      <c r="A586" s="2" t="s">
        <v>700</v>
      </c>
      <c r="B586" s="2" t="s">
        <v>26</v>
      </c>
      <c r="C586" s="2" t="s">
        <v>27</v>
      </c>
      <c r="D586" s="2" t="s">
        <v>28</v>
      </c>
      <c r="E586" s="3">
        <v>252</v>
      </c>
      <c r="F586" s="3">
        <v>0</v>
      </c>
      <c r="G586" s="3">
        <v>233</v>
      </c>
      <c r="H586" s="3">
        <v>13</v>
      </c>
      <c r="I586" s="3">
        <v>6</v>
      </c>
      <c r="J586" s="3">
        <v>15</v>
      </c>
      <c r="K586" s="3">
        <v>53</v>
      </c>
      <c r="L586" s="3">
        <v>136</v>
      </c>
      <c r="M586" s="8">
        <f t="shared" si="63"/>
        <v>0</v>
      </c>
      <c r="N586" s="8">
        <f t="shared" si="64"/>
        <v>0.92460317460317465</v>
      </c>
      <c r="O586" s="8">
        <f t="shared" si="65"/>
        <v>5.1587301587301584E-2</v>
      </c>
      <c r="P586" s="8">
        <f t="shared" si="66"/>
        <v>2.3809523809523808E-2</v>
      </c>
      <c r="Q586" s="8">
        <f t="shared" si="67"/>
        <v>5.9523809523809521E-2</v>
      </c>
      <c r="R586" s="8">
        <f t="shared" si="68"/>
        <v>0.21031746031746032</v>
      </c>
      <c r="S586" s="8">
        <f t="shared" si="69"/>
        <v>0.53968253968253965</v>
      </c>
      <c r="T586" s="2" t="s">
        <v>32</v>
      </c>
      <c r="U586" s="2" t="s">
        <v>33</v>
      </c>
      <c r="V586" s="2" t="s">
        <v>34</v>
      </c>
      <c r="W586" s="2" t="s">
        <v>35</v>
      </c>
    </row>
    <row r="587" spans="1:23" hidden="1" x14ac:dyDescent="0.2">
      <c r="A587" s="2" t="s">
        <v>700</v>
      </c>
      <c r="B587" s="2" t="s">
        <v>26</v>
      </c>
      <c r="C587" s="2" t="s">
        <v>36</v>
      </c>
      <c r="D587" s="2" t="s">
        <v>28</v>
      </c>
      <c r="E587" s="3">
        <v>29</v>
      </c>
      <c r="F587" s="3">
        <v>0</v>
      </c>
      <c r="G587" s="3">
        <v>24</v>
      </c>
      <c r="H587" s="3">
        <v>3</v>
      </c>
      <c r="I587" s="3">
        <v>2</v>
      </c>
      <c r="J587" s="3">
        <v>4</v>
      </c>
      <c r="K587" s="3">
        <v>5</v>
      </c>
      <c r="L587" s="3">
        <v>20</v>
      </c>
      <c r="M587" s="8">
        <f t="shared" si="63"/>
        <v>0</v>
      </c>
      <c r="N587" s="8">
        <f t="shared" si="64"/>
        <v>0.82758620689655171</v>
      </c>
      <c r="O587" s="8">
        <f t="shared" si="65"/>
        <v>0.10344827586206896</v>
      </c>
      <c r="P587" s="8">
        <f t="shared" si="66"/>
        <v>6.8965517241379309E-2</v>
      </c>
      <c r="Q587" s="8">
        <f t="shared" si="67"/>
        <v>0.13793103448275862</v>
      </c>
      <c r="R587" s="8">
        <f t="shared" si="68"/>
        <v>0.17241379310344829</v>
      </c>
      <c r="S587" s="8">
        <f t="shared" si="69"/>
        <v>0.68965517241379315</v>
      </c>
      <c r="T587" s="2" t="s">
        <v>32</v>
      </c>
      <c r="U587" s="2" t="s">
        <v>41</v>
      </c>
      <c r="V587" s="2" t="s">
        <v>34</v>
      </c>
      <c r="W587" s="2" t="s">
        <v>35</v>
      </c>
    </row>
    <row r="588" spans="1:23" hidden="1" x14ac:dyDescent="0.2">
      <c r="A588" s="2" t="s">
        <v>700</v>
      </c>
      <c r="B588" s="2" t="s">
        <v>42</v>
      </c>
      <c r="C588" s="2" t="s">
        <v>295</v>
      </c>
      <c r="D588" s="2" t="s">
        <v>44</v>
      </c>
      <c r="E588" s="3">
        <v>1</v>
      </c>
      <c r="F588" s="3">
        <v>1</v>
      </c>
      <c r="G588" s="3">
        <v>0</v>
      </c>
      <c r="H588" s="3">
        <v>0</v>
      </c>
      <c r="I588" s="3">
        <v>0</v>
      </c>
      <c r="J588" s="3">
        <v>0</v>
      </c>
      <c r="K588" s="3">
        <v>0</v>
      </c>
      <c r="L588" s="3">
        <v>0</v>
      </c>
      <c r="M588" s="8">
        <f t="shared" si="63"/>
        <v>1</v>
      </c>
      <c r="N588" s="8">
        <f t="shared" si="64"/>
        <v>0</v>
      </c>
      <c r="O588" s="8">
        <f t="shared" si="65"/>
        <v>0</v>
      </c>
      <c r="P588" s="8">
        <f t="shared" si="66"/>
        <v>0</v>
      </c>
      <c r="Q588" s="8">
        <f t="shared" si="67"/>
        <v>0</v>
      </c>
      <c r="R588" s="8">
        <f t="shared" si="68"/>
        <v>0</v>
      </c>
      <c r="S588" s="8">
        <f t="shared" si="69"/>
        <v>0</v>
      </c>
      <c r="T588" s="2" t="s">
        <v>49</v>
      </c>
      <c r="U588" s="2" t="s">
        <v>701</v>
      </c>
      <c r="V588" s="2" t="s">
        <v>51</v>
      </c>
      <c r="W588" s="2" t="s">
        <v>35</v>
      </c>
    </row>
    <row r="589" spans="1:23" hidden="1" x14ac:dyDescent="0.2">
      <c r="A589" s="2" t="s">
        <v>700</v>
      </c>
      <c r="B589" s="2" t="s">
        <v>42</v>
      </c>
      <c r="C589" s="2" t="s">
        <v>43</v>
      </c>
      <c r="D589" s="2" t="s">
        <v>44</v>
      </c>
      <c r="E589" s="3">
        <v>1981</v>
      </c>
      <c r="F589" s="3">
        <v>16</v>
      </c>
      <c r="G589" s="3">
        <v>1582</v>
      </c>
      <c r="H589" s="3">
        <v>253</v>
      </c>
      <c r="I589" s="3">
        <v>130</v>
      </c>
      <c r="J589" s="3">
        <v>327</v>
      </c>
      <c r="K589" s="3">
        <v>603</v>
      </c>
      <c r="L589" s="3">
        <v>693</v>
      </c>
      <c r="M589" s="8">
        <f t="shared" si="63"/>
        <v>8.0767289247854618E-3</v>
      </c>
      <c r="N589" s="8">
        <f t="shared" si="64"/>
        <v>0.79858657243816256</v>
      </c>
      <c r="O589" s="8">
        <f t="shared" si="65"/>
        <v>0.12771327612317013</v>
      </c>
      <c r="P589" s="8">
        <f t="shared" si="66"/>
        <v>6.5623422513881882E-2</v>
      </c>
      <c r="Q589" s="8">
        <f t="shared" si="67"/>
        <v>0.16506814740030287</v>
      </c>
      <c r="R589" s="8">
        <f t="shared" si="68"/>
        <v>0.30439172135285208</v>
      </c>
      <c r="S589" s="8">
        <f t="shared" si="69"/>
        <v>0.34982332155477031</v>
      </c>
      <c r="T589" s="2" t="s">
        <v>49</v>
      </c>
      <c r="U589" s="2" t="s">
        <v>50</v>
      </c>
      <c r="V589" s="2" t="s">
        <v>51</v>
      </c>
      <c r="W589" s="2" t="s">
        <v>35</v>
      </c>
    </row>
    <row r="590" spans="1:23" hidden="1" x14ac:dyDescent="0.2">
      <c r="A590" s="2" t="s">
        <v>700</v>
      </c>
      <c r="B590" s="2" t="s">
        <v>42</v>
      </c>
      <c r="C590" s="2" t="s">
        <v>52</v>
      </c>
      <c r="D590" s="2" t="s">
        <v>44</v>
      </c>
      <c r="E590" s="3">
        <v>132</v>
      </c>
      <c r="F590" s="3">
        <v>1</v>
      </c>
      <c r="G590" s="3">
        <v>114</v>
      </c>
      <c r="H590" s="3">
        <v>12</v>
      </c>
      <c r="I590" s="3">
        <v>5</v>
      </c>
      <c r="J590" s="3">
        <v>17</v>
      </c>
      <c r="K590" s="3">
        <v>38</v>
      </c>
      <c r="L590" s="3">
        <v>53</v>
      </c>
      <c r="M590" s="8">
        <f t="shared" si="63"/>
        <v>7.575757575757576E-3</v>
      </c>
      <c r="N590" s="8">
        <f t="shared" si="64"/>
        <v>0.86363636363636365</v>
      </c>
      <c r="O590" s="8">
        <f t="shared" si="65"/>
        <v>9.0909090909090912E-2</v>
      </c>
      <c r="P590" s="8">
        <f t="shared" si="66"/>
        <v>3.787878787878788E-2</v>
      </c>
      <c r="Q590" s="8">
        <f t="shared" si="67"/>
        <v>0.12878787878787878</v>
      </c>
      <c r="R590" s="8">
        <f t="shared" si="68"/>
        <v>0.2878787878787879</v>
      </c>
      <c r="S590" s="8">
        <f t="shared" si="69"/>
        <v>0.40151515151515149</v>
      </c>
      <c r="T590" s="2" t="s">
        <v>49</v>
      </c>
      <c r="U590" s="2" t="s">
        <v>57</v>
      </c>
      <c r="V590" s="2" t="s">
        <v>51</v>
      </c>
      <c r="W590" s="2" t="s">
        <v>35</v>
      </c>
    </row>
    <row r="591" spans="1:23" hidden="1" x14ac:dyDescent="0.2">
      <c r="A591" s="2" t="s">
        <v>700</v>
      </c>
      <c r="B591" s="2" t="s">
        <v>42</v>
      </c>
      <c r="C591" s="2" t="s">
        <v>58</v>
      </c>
      <c r="D591" s="2" t="s">
        <v>44</v>
      </c>
      <c r="E591" s="3">
        <v>431</v>
      </c>
      <c r="F591" s="3">
        <v>2</v>
      </c>
      <c r="G591" s="3">
        <v>361</v>
      </c>
      <c r="H591" s="3">
        <v>53</v>
      </c>
      <c r="I591" s="3">
        <v>15</v>
      </c>
      <c r="J591" s="3">
        <v>62</v>
      </c>
      <c r="K591" s="3">
        <v>152</v>
      </c>
      <c r="L591" s="3">
        <v>134</v>
      </c>
      <c r="M591" s="8">
        <f t="shared" si="63"/>
        <v>4.6403712296983757E-3</v>
      </c>
      <c r="N591" s="8">
        <f t="shared" si="64"/>
        <v>0.83758700696055688</v>
      </c>
      <c r="O591" s="8">
        <f t="shared" si="65"/>
        <v>0.12296983758700696</v>
      </c>
      <c r="P591" s="8">
        <f t="shared" si="66"/>
        <v>3.4802784222737818E-2</v>
      </c>
      <c r="Q591" s="8">
        <f t="shared" si="67"/>
        <v>0.14385150812064965</v>
      </c>
      <c r="R591" s="8">
        <f t="shared" si="68"/>
        <v>0.35266821345707655</v>
      </c>
      <c r="S591" s="8">
        <f t="shared" si="69"/>
        <v>0.3109048723897912</v>
      </c>
      <c r="T591" s="2" t="s">
        <v>49</v>
      </c>
      <c r="U591" s="2" t="s">
        <v>57</v>
      </c>
      <c r="V591" s="2" t="s">
        <v>51</v>
      </c>
      <c r="W591" s="2" t="s">
        <v>35</v>
      </c>
    </row>
    <row r="592" spans="1:23" hidden="1" x14ac:dyDescent="0.2">
      <c r="A592" s="2" t="s">
        <v>700</v>
      </c>
      <c r="B592" s="2" t="s">
        <v>42</v>
      </c>
      <c r="C592" s="2" t="s">
        <v>61</v>
      </c>
      <c r="D592" s="2" t="s">
        <v>44</v>
      </c>
      <c r="E592" s="3">
        <v>141</v>
      </c>
      <c r="F592" s="3">
        <v>4</v>
      </c>
      <c r="G592" s="3">
        <v>132</v>
      </c>
      <c r="H592" s="3">
        <v>4</v>
      </c>
      <c r="I592" s="3">
        <v>1</v>
      </c>
      <c r="J592" s="3">
        <v>1</v>
      </c>
      <c r="K592" s="3">
        <v>8</v>
      </c>
      <c r="L592" s="3">
        <v>91</v>
      </c>
      <c r="M592" s="8">
        <f t="shared" si="63"/>
        <v>2.8368794326241134E-2</v>
      </c>
      <c r="N592" s="8">
        <f t="shared" si="64"/>
        <v>0.93617021276595747</v>
      </c>
      <c r="O592" s="8">
        <f t="shared" si="65"/>
        <v>2.8368794326241134E-2</v>
      </c>
      <c r="P592" s="8">
        <f t="shared" si="66"/>
        <v>7.0921985815602835E-3</v>
      </c>
      <c r="Q592" s="8">
        <f t="shared" si="67"/>
        <v>7.0921985815602835E-3</v>
      </c>
      <c r="R592" s="8">
        <f t="shared" si="68"/>
        <v>5.6737588652482268E-2</v>
      </c>
      <c r="S592" s="8">
        <f t="shared" si="69"/>
        <v>0.64539007092198586</v>
      </c>
      <c r="T592" s="2" t="s">
        <v>49</v>
      </c>
      <c r="U592" s="2" t="s">
        <v>66</v>
      </c>
      <c r="V592" s="2" t="s">
        <v>51</v>
      </c>
      <c r="W592" s="2" t="s">
        <v>35</v>
      </c>
    </row>
    <row r="593" spans="1:23" hidden="1" x14ac:dyDescent="0.2">
      <c r="A593" s="2" t="s">
        <v>700</v>
      </c>
      <c r="B593" s="2" t="s">
        <v>42</v>
      </c>
      <c r="C593" s="2" t="s">
        <v>67</v>
      </c>
      <c r="D593" s="2" t="s">
        <v>44</v>
      </c>
      <c r="E593" s="3">
        <v>87</v>
      </c>
      <c r="F593" s="3">
        <v>2</v>
      </c>
      <c r="G593" s="3">
        <v>78</v>
      </c>
      <c r="H593" s="3">
        <v>5</v>
      </c>
      <c r="I593" s="3">
        <v>2</v>
      </c>
      <c r="J593" s="3">
        <v>6</v>
      </c>
      <c r="K593" s="3">
        <v>16</v>
      </c>
      <c r="L593" s="3">
        <v>35</v>
      </c>
      <c r="M593" s="8">
        <f t="shared" si="63"/>
        <v>2.2988505747126436E-2</v>
      </c>
      <c r="N593" s="8">
        <f t="shared" si="64"/>
        <v>0.89655172413793105</v>
      </c>
      <c r="O593" s="8">
        <f t="shared" si="65"/>
        <v>5.7471264367816091E-2</v>
      </c>
      <c r="P593" s="8">
        <f t="shared" si="66"/>
        <v>2.2988505747126436E-2</v>
      </c>
      <c r="Q593" s="8">
        <f t="shared" si="67"/>
        <v>6.8965517241379309E-2</v>
      </c>
      <c r="R593" s="8">
        <f t="shared" si="68"/>
        <v>0.18390804597701149</v>
      </c>
      <c r="S593" s="8">
        <f t="shared" si="69"/>
        <v>0.40229885057471265</v>
      </c>
      <c r="T593" s="2" t="s">
        <v>49</v>
      </c>
      <c r="U593" s="2" t="s">
        <v>70</v>
      </c>
      <c r="V593" s="2" t="s">
        <v>51</v>
      </c>
      <c r="W593" s="2" t="s">
        <v>35</v>
      </c>
    </row>
    <row r="594" spans="1:23" hidden="1" x14ac:dyDescent="0.2">
      <c r="A594" s="2" t="s">
        <v>700</v>
      </c>
      <c r="B594" s="2" t="s">
        <v>42</v>
      </c>
      <c r="C594" s="2" t="s">
        <v>71</v>
      </c>
      <c r="D594" s="2" t="s">
        <v>44</v>
      </c>
      <c r="E594" s="3">
        <v>428</v>
      </c>
      <c r="F594" s="3">
        <v>12</v>
      </c>
      <c r="G594" s="3">
        <v>359</v>
      </c>
      <c r="H594" s="3">
        <v>45</v>
      </c>
      <c r="I594" s="3">
        <v>12</v>
      </c>
      <c r="J594" s="3">
        <v>44</v>
      </c>
      <c r="K594" s="3">
        <v>135</v>
      </c>
      <c r="L594" s="3">
        <v>172</v>
      </c>
      <c r="M594" s="8">
        <f t="shared" si="63"/>
        <v>2.8037383177570093E-2</v>
      </c>
      <c r="N594" s="8">
        <f t="shared" si="64"/>
        <v>0.83878504672897192</v>
      </c>
      <c r="O594" s="8">
        <f t="shared" si="65"/>
        <v>0.10514018691588785</v>
      </c>
      <c r="P594" s="8">
        <f t="shared" si="66"/>
        <v>2.8037383177570093E-2</v>
      </c>
      <c r="Q594" s="8">
        <f t="shared" si="67"/>
        <v>0.10280373831775701</v>
      </c>
      <c r="R594" s="8">
        <f t="shared" si="68"/>
        <v>0.31542056074766356</v>
      </c>
      <c r="S594" s="8">
        <f t="shared" si="69"/>
        <v>0.40186915887850466</v>
      </c>
      <c r="T594" s="2" t="s">
        <v>49</v>
      </c>
      <c r="U594" s="2" t="s">
        <v>74</v>
      </c>
      <c r="V594" s="2" t="s">
        <v>51</v>
      </c>
      <c r="W594" s="2" t="s">
        <v>35</v>
      </c>
    </row>
    <row r="595" spans="1:23" hidden="1" x14ac:dyDescent="0.2">
      <c r="A595" s="2" t="s">
        <v>700</v>
      </c>
      <c r="B595" s="2" t="s">
        <v>42</v>
      </c>
      <c r="C595" s="2" t="s">
        <v>75</v>
      </c>
      <c r="D595" s="2" t="s">
        <v>44</v>
      </c>
      <c r="E595" s="3">
        <v>4</v>
      </c>
      <c r="F595" s="3">
        <v>1</v>
      </c>
      <c r="G595" s="3">
        <v>3</v>
      </c>
      <c r="H595" s="3">
        <v>0</v>
      </c>
      <c r="I595" s="3">
        <v>0</v>
      </c>
      <c r="J595" s="3">
        <v>0</v>
      </c>
      <c r="K595" s="3">
        <v>1</v>
      </c>
      <c r="L595" s="3">
        <v>1</v>
      </c>
      <c r="M595" s="8">
        <f t="shared" si="63"/>
        <v>0.25</v>
      </c>
      <c r="N595" s="8">
        <f t="shared" si="64"/>
        <v>0.75</v>
      </c>
      <c r="O595" s="8">
        <f t="shared" si="65"/>
        <v>0</v>
      </c>
      <c r="P595" s="8">
        <f t="shared" si="66"/>
        <v>0</v>
      </c>
      <c r="Q595" s="8">
        <f t="shared" si="67"/>
        <v>0</v>
      </c>
      <c r="R595" s="8">
        <f t="shared" si="68"/>
        <v>0.25</v>
      </c>
      <c r="S595" s="8">
        <f t="shared" si="69"/>
        <v>0.25</v>
      </c>
      <c r="T595" s="2" t="s">
        <v>49</v>
      </c>
      <c r="U595" s="2" t="s">
        <v>77</v>
      </c>
      <c r="V595" s="2" t="s">
        <v>51</v>
      </c>
      <c r="W595" s="2" t="s">
        <v>35</v>
      </c>
    </row>
    <row r="596" spans="1:23" hidden="1" x14ac:dyDescent="0.2">
      <c r="A596" s="2" t="s">
        <v>700</v>
      </c>
      <c r="B596" s="2" t="s">
        <v>81</v>
      </c>
      <c r="C596" s="2" t="s">
        <v>82</v>
      </c>
      <c r="D596" s="2" t="s">
        <v>83</v>
      </c>
      <c r="E596" s="3">
        <v>82</v>
      </c>
      <c r="F596" s="3">
        <v>0</v>
      </c>
      <c r="G596" s="3">
        <v>77</v>
      </c>
      <c r="H596" s="3">
        <v>5</v>
      </c>
      <c r="I596" s="3">
        <v>0</v>
      </c>
      <c r="J596" s="3">
        <v>4</v>
      </c>
      <c r="K596" s="3">
        <v>30</v>
      </c>
      <c r="L596" s="3">
        <v>22</v>
      </c>
      <c r="M596" s="8">
        <f t="shared" si="63"/>
        <v>0</v>
      </c>
      <c r="N596" s="8">
        <f t="shared" si="64"/>
        <v>0.93902439024390238</v>
      </c>
      <c r="O596" s="8">
        <f t="shared" si="65"/>
        <v>6.097560975609756E-2</v>
      </c>
      <c r="P596" s="8">
        <f t="shared" si="66"/>
        <v>0</v>
      </c>
      <c r="Q596" s="8">
        <f t="shared" si="67"/>
        <v>4.878048780487805E-2</v>
      </c>
      <c r="R596" s="8">
        <f t="shared" si="68"/>
        <v>0.36585365853658536</v>
      </c>
      <c r="S596" s="8">
        <f t="shared" si="69"/>
        <v>0.26829268292682928</v>
      </c>
      <c r="T596" s="2" t="s">
        <v>86</v>
      </c>
      <c r="U596" s="2" t="s">
        <v>87</v>
      </c>
      <c r="V596" s="2" t="s">
        <v>88</v>
      </c>
      <c r="W596" s="2" t="s">
        <v>35</v>
      </c>
    </row>
    <row r="597" spans="1:23" hidden="1" x14ac:dyDescent="0.2">
      <c r="A597" s="2" t="s">
        <v>700</v>
      </c>
      <c r="B597" s="2" t="s">
        <v>81</v>
      </c>
      <c r="C597" s="2" t="s">
        <v>89</v>
      </c>
      <c r="D597" s="2" t="s">
        <v>83</v>
      </c>
      <c r="E597" s="3">
        <v>283</v>
      </c>
      <c r="F597" s="3">
        <v>1</v>
      </c>
      <c r="G597" s="3">
        <v>247</v>
      </c>
      <c r="H597" s="3">
        <v>26</v>
      </c>
      <c r="I597" s="3">
        <v>9</v>
      </c>
      <c r="J597" s="3">
        <v>29</v>
      </c>
      <c r="K597" s="3">
        <v>76</v>
      </c>
      <c r="L597" s="3">
        <v>99</v>
      </c>
      <c r="M597" s="8">
        <f t="shared" si="63"/>
        <v>3.5335689045936395E-3</v>
      </c>
      <c r="N597" s="8">
        <f t="shared" si="64"/>
        <v>0.87279151943462896</v>
      </c>
      <c r="O597" s="8">
        <f t="shared" si="65"/>
        <v>9.187279151943463E-2</v>
      </c>
      <c r="P597" s="8">
        <f t="shared" si="66"/>
        <v>3.1802120141342753E-2</v>
      </c>
      <c r="Q597" s="8">
        <f t="shared" si="67"/>
        <v>0.10247349823321555</v>
      </c>
      <c r="R597" s="8">
        <f t="shared" si="68"/>
        <v>0.26855123674911663</v>
      </c>
      <c r="S597" s="8">
        <f t="shared" si="69"/>
        <v>0.34982332155477031</v>
      </c>
      <c r="T597" s="2" t="s">
        <v>86</v>
      </c>
      <c r="U597" s="2" t="s">
        <v>91</v>
      </c>
      <c r="V597" s="2" t="s">
        <v>88</v>
      </c>
      <c r="W597" s="2" t="s">
        <v>35</v>
      </c>
    </row>
    <row r="598" spans="1:23" hidden="1" x14ac:dyDescent="0.2">
      <c r="A598" s="2" t="s">
        <v>700</v>
      </c>
      <c r="B598" s="2" t="s">
        <v>81</v>
      </c>
      <c r="C598" s="2" t="s">
        <v>92</v>
      </c>
      <c r="D598" s="2" t="s">
        <v>83</v>
      </c>
      <c r="E598" s="3">
        <v>147</v>
      </c>
      <c r="F598" s="3">
        <v>0</v>
      </c>
      <c r="G598" s="3">
        <v>135</v>
      </c>
      <c r="H598" s="3">
        <v>8</v>
      </c>
      <c r="I598" s="3">
        <v>4</v>
      </c>
      <c r="J598" s="3">
        <v>9</v>
      </c>
      <c r="K598" s="3">
        <v>52</v>
      </c>
      <c r="L598" s="3">
        <v>52</v>
      </c>
      <c r="M598" s="8">
        <f t="shared" si="63"/>
        <v>0</v>
      </c>
      <c r="N598" s="8">
        <f t="shared" si="64"/>
        <v>0.91836734693877553</v>
      </c>
      <c r="O598" s="8">
        <f t="shared" si="65"/>
        <v>5.4421768707482991E-2</v>
      </c>
      <c r="P598" s="8">
        <f t="shared" si="66"/>
        <v>2.7210884353741496E-2</v>
      </c>
      <c r="Q598" s="8">
        <f t="shared" si="67"/>
        <v>6.1224489795918366E-2</v>
      </c>
      <c r="R598" s="8">
        <f t="shared" si="68"/>
        <v>0.35374149659863946</v>
      </c>
      <c r="S598" s="8">
        <f t="shared" si="69"/>
        <v>0.35374149659863946</v>
      </c>
      <c r="T598" s="2" t="s">
        <v>86</v>
      </c>
      <c r="U598" s="2" t="s">
        <v>97</v>
      </c>
      <c r="V598" s="2" t="s">
        <v>88</v>
      </c>
      <c r="W598" s="2" t="s">
        <v>35</v>
      </c>
    </row>
    <row r="599" spans="1:23" hidden="1" x14ac:dyDescent="0.2">
      <c r="A599" s="2" t="s">
        <v>700</v>
      </c>
      <c r="B599" s="2" t="s">
        <v>81</v>
      </c>
      <c r="C599" s="2" t="s">
        <v>98</v>
      </c>
      <c r="D599" s="2" t="s">
        <v>83</v>
      </c>
      <c r="E599" s="3">
        <v>170</v>
      </c>
      <c r="F599" s="3">
        <v>0</v>
      </c>
      <c r="G599" s="3">
        <v>151</v>
      </c>
      <c r="H599" s="3">
        <v>13</v>
      </c>
      <c r="I599" s="3">
        <v>6</v>
      </c>
      <c r="J599" s="3">
        <v>17</v>
      </c>
      <c r="K599" s="3">
        <v>59</v>
      </c>
      <c r="L599" s="3">
        <v>59</v>
      </c>
      <c r="M599" s="8">
        <f t="shared" si="63"/>
        <v>0</v>
      </c>
      <c r="N599" s="8">
        <f t="shared" si="64"/>
        <v>0.88823529411764701</v>
      </c>
      <c r="O599" s="8">
        <f t="shared" si="65"/>
        <v>7.6470588235294124E-2</v>
      </c>
      <c r="P599" s="8">
        <f t="shared" si="66"/>
        <v>3.5294117647058823E-2</v>
      </c>
      <c r="Q599" s="8">
        <f t="shared" si="67"/>
        <v>0.1</v>
      </c>
      <c r="R599" s="8">
        <f t="shared" si="68"/>
        <v>0.34705882352941175</v>
      </c>
      <c r="S599" s="8">
        <f t="shared" si="69"/>
        <v>0.34705882352941175</v>
      </c>
      <c r="T599" s="2" t="s">
        <v>86</v>
      </c>
      <c r="U599" s="2" t="s">
        <v>91</v>
      </c>
      <c r="V599" s="2" t="s">
        <v>88</v>
      </c>
      <c r="W599" s="2" t="s">
        <v>35</v>
      </c>
    </row>
    <row r="600" spans="1:23" hidden="1" x14ac:dyDescent="0.2">
      <c r="A600" s="2" t="s">
        <v>700</v>
      </c>
      <c r="B600" s="2" t="s">
        <v>81</v>
      </c>
      <c r="C600" s="2" t="s">
        <v>704</v>
      </c>
      <c r="D600" s="2" t="s">
        <v>83</v>
      </c>
      <c r="E600" s="3">
        <v>10</v>
      </c>
      <c r="F600" s="3">
        <v>0</v>
      </c>
      <c r="G600" s="3">
        <v>10</v>
      </c>
      <c r="H600" s="3">
        <v>0</v>
      </c>
      <c r="I600" s="3">
        <v>0</v>
      </c>
      <c r="J600" s="3">
        <v>0</v>
      </c>
      <c r="K600" s="3">
        <v>2</v>
      </c>
      <c r="L600" s="3">
        <v>4</v>
      </c>
      <c r="M600" s="8">
        <f t="shared" si="63"/>
        <v>0</v>
      </c>
      <c r="N600" s="8">
        <f t="shared" si="64"/>
        <v>1</v>
      </c>
      <c r="O600" s="8">
        <f t="shared" si="65"/>
        <v>0</v>
      </c>
      <c r="P600" s="8">
        <f t="shared" si="66"/>
        <v>0</v>
      </c>
      <c r="Q600" s="8">
        <f t="shared" si="67"/>
        <v>0</v>
      </c>
      <c r="R600" s="8">
        <f t="shared" si="68"/>
        <v>0.2</v>
      </c>
      <c r="S600" s="8">
        <f t="shared" si="69"/>
        <v>0.4</v>
      </c>
      <c r="T600" s="2" t="s">
        <v>86</v>
      </c>
      <c r="U600" s="2" t="s">
        <v>121</v>
      </c>
      <c r="V600" s="2" t="s">
        <v>88</v>
      </c>
      <c r="W600" s="2" t="s">
        <v>35</v>
      </c>
    </row>
    <row r="601" spans="1:23" hidden="1" x14ac:dyDescent="0.2">
      <c r="A601" s="2" t="s">
        <v>700</v>
      </c>
      <c r="B601" s="2" t="s">
        <v>81</v>
      </c>
      <c r="C601" s="2" t="s">
        <v>102</v>
      </c>
      <c r="D601" s="2" t="s">
        <v>83</v>
      </c>
      <c r="E601" s="3">
        <v>173</v>
      </c>
      <c r="F601" s="3">
        <v>3</v>
      </c>
      <c r="G601" s="3">
        <v>144</v>
      </c>
      <c r="H601" s="3">
        <v>18</v>
      </c>
      <c r="I601" s="3">
        <v>8</v>
      </c>
      <c r="J601" s="3">
        <v>19</v>
      </c>
      <c r="K601" s="3">
        <v>50</v>
      </c>
      <c r="L601" s="3">
        <v>74</v>
      </c>
      <c r="M601" s="8">
        <f t="shared" si="63"/>
        <v>1.7341040462427744E-2</v>
      </c>
      <c r="N601" s="8">
        <f t="shared" si="64"/>
        <v>0.83236994219653182</v>
      </c>
      <c r="O601" s="8">
        <f t="shared" si="65"/>
        <v>0.10404624277456648</v>
      </c>
      <c r="P601" s="8">
        <f t="shared" si="66"/>
        <v>4.6242774566473986E-2</v>
      </c>
      <c r="Q601" s="8">
        <f t="shared" si="67"/>
        <v>0.10982658959537572</v>
      </c>
      <c r="R601" s="8">
        <f t="shared" si="68"/>
        <v>0.28901734104046245</v>
      </c>
      <c r="S601" s="8">
        <f t="shared" si="69"/>
        <v>0.4277456647398844</v>
      </c>
      <c r="T601" s="2" t="s">
        <v>86</v>
      </c>
      <c r="U601" s="2" t="s">
        <v>105</v>
      </c>
      <c r="V601" s="2" t="s">
        <v>88</v>
      </c>
      <c r="W601" s="2" t="s">
        <v>35</v>
      </c>
    </row>
    <row r="602" spans="1:23" hidden="1" x14ac:dyDescent="0.2">
      <c r="A602" s="2" t="s">
        <v>700</v>
      </c>
      <c r="B602" s="2" t="s">
        <v>81</v>
      </c>
      <c r="C602" s="2" t="s">
        <v>106</v>
      </c>
      <c r="D602" s="2" t="s">
        <v>83</v>
      </c>
      <c r="E602" s="3">
        <v>29</v>
      </c>
      <c r="F602" s="3">
        <v>0</v>
      </c>
      <c r="G602" s="3">
        <v>23</v>
      </c>
      <c r="H602" s="3">
        <v>6</v>
      </c>
      <c r="I602" s="3">
        <v>0</v>
      </c>
      <c r="J602" s="3">
        <v>3</v>
      </c>
      <c r="K602" s="3">
        <v>13</v>
      </c>
      <c r="L602" s="3">
        <v>7</v>
      </c>
      <c r="M602" s="8">
        <f t="shared" si="63"/>
        <v>0</v>
      </c>
      <c r="N602" s="8">
        <f t="shared" si="64"/>
        <v>0.7931034482758621</v>
      </c>
      <c r="O602" s="8">
        <f t="shared" si="65"/>
        <v>0.20689655172413793</v>
      </c>
      <c r="P602" s="8">
        <f t="shared" si="66"/>
        <v>0</v>
      </c>
      <c r="Q602" s="8">
        <f t="shared" si="67"/>
        <v>0.10344827586206896</v>
      </c>
      <c r="R602" s="8">
        <f t="shared" si="68"/>
        <v>0.44827586206896552</v>
      </c>
      <c r="S602" s="8">
        <f t="shared" si="69"/>
        <v>0.2413793103448276</v>
      </c>
      <c r="T602" s="2" t="s">
        <v>86</v>
      </c>
      <c r="U602" s="2" t="s">
        <v>107</v>
      </c>
      <c r="V602" s="2" t="s">
        <v>88</v>
      </c>
      <c r="W602" s="2" t="s">
        <v>35</v>
      </c>
    </row>
    <row r="603" spans="1:23" hidden="1" x14ac:dyDescent="0.2">
      <c r="A603" s="2" t="s">
        <v>700</v>
      </c>
      <c r="B603" s="2" t="s">
        <v>81</v>
      </c>
      <c r="C603" s="2" t="s">
        <v>705</v>
      </c>
      <c r="D603" s="2" t="s">
        <v>83</v>
      </c>
      <c r="E603" s="3">
        <v>11</v>
      </c>
      <c r="F603" s="3">
        <v>1</v>
      </c>
      <c r="G603" s="3">
        <v>6</v>
      </c>
      <c r="H603" s="3">
        <v>3</v>
      </c>
      <c r="I603" s="3">
        <v>1</v>
      </c>
      <c r="J603" s="3">
        <v>4</v>
      </c>
      <c r="K603" s="3">
        <v>5</v>
      </c>
      <c r="L603" s="3">
        <v>0</v>
      </c>
      <c r="M603" s="8">
        <f t="shared" si="63"/>
        <v>9.0909090909090912E-2</v>
      </c>
      <c r="N603" s="8">
        <f t="shared" si="64"/>
        <v>0.54545454545454541</v>
      </c>
      <c r="O603" s="8">
        <f t="shared" si="65"/>
        <v>0.27272727272727271</v>
      </c>
      <c r="P603" s="8">
        <f t="shared" si="66"/>
        <v>9.0909090909090912E-2</v>
      </c>
      <c r="Q603" s="8">
        <f t="shared" si="67"/>
        <v>0.36363636363636365</v>
      </c>
      <c r="R603" s="8">
        <f t="shared" si="68"/>
        <v>0.45454545454545453</v>
      </c>
      <c r="S603" s="8">
        <f t="shared" si="69"/>
        <v>0</v>
      </c>
      <c r="T603" s="2" t="s">
        <v>86</v>
      </c>
      <c r="U603" s="2" t="s">
        <v>118</v>
      </c>
      <c r="V603" s="2" t="s">
        <v>88</v>
      </c>
      <c r="W603" s="2" t="s">
        <v>35</v>
      </c>
    </row>
    <row r="604" spans="1:23" hidden="1" x14ac:dyDescent="0.2">
      <c r="A604" s="2" t="s">
        <v>700</v>
      </c>
      <c r="B604" s="2" t="s">
        <v>81</v>
      </c>
      <c r="C604" s="2" t="s">
        <v>108</v>
      </c>
      <c r="D604" s="2" t="s">
        <v>83</v>
      </c>
      <c r="E604" s="3">
        <v>58</v>
      </c>
      <c r="F604" s="3">
        <v>0</v>
      </c>
      <c r="G604" s="3">
        <v>54</v>
      </c>
      <c r="H604" s="3">
        <v>3</v>
      </c>
      <c r="I604" s="3">
        <v>1</v>
      </c>
      <c r="J604" s="3">
        <v>3</v>
      </c>
      <c r="K604" s="3">
        <v>4</v>
      </c>
      <c r="L604" s="3">
        <v>40</v>
      </c>
      <c r="M604" s="8">
        <f t="shared" si="63"/>
        <v>0</v>
      </c>
      <c r="N604" s="8">
        <f t="shared" si="64"/>
        <v>0.93103448275862066</v>
      </c>
      <c r="O604" s="8">
        <f t="shared" si="65"/>
        <v>5.1724137931034482E-2</v>
      </c>
      <c r="P604" s="8">
        <f t="shared" si="66"/>
        <v>1.7241379310344827E-2</v>
      </c>
      <c r="Q604" s="8">
        <f t="shared" si="67"/>
        <v>5.1724137931034482E-2</v>
      </c>
      <c r="R604" s="8">
        <f t="shared" si="68"/>
        <v>6.8965517241379309E-2</v>
      </c>
      <c r="S604" s="8">
        <f t="shared" si="69"/>
        <v>0.68965517241379315</v>
      </c>
      <c r="T604" s="2" t="s">
        <v>86</v>
      </c>
      <c r="U604" s="2" t="s">
        <v>110</v>
      </c>
      <c r="V604" s="2" t="s">
        <v>88</v>
      </c>
      <c r="W604" s="2" t="s">
        <v>35</v>
      </c>
    </row>
    <row r="605" spans="1:23" hidden="1" x14ac:dyDescent="0.2">
      <c r="A605" s="2" t="s">
        <v>700</v>
      </c>
      <c r="B605" s="2" t="s">
        <v>81</v>
      </c>
      <c r="C605" s="2" t="s">
        <v>111</v>
      </c>
      <c r="D605" s="2" t="s">
        <v>83</v>
      </c>
      <c r="E605" s="3">
        <v>14</v>
      </c>
      <c r="F605" s="3">
        <v>0</v>
      </c>
      <c r="G605" s="3">
        <v>12</v>
      </c>
      <c r="H605" s="3">
        <v>2</v>
      </c>
      <c r="I605" s="3">
        <v>0</v>
      </c>
      <c r="J605" s="3">
        <v>2</v>
      </c>
      <c r="K605" s="3">
        <v>2</v>
      </c>
      <c r="L605" s="3">
        <v>9</v>
      </c>
      <c r="M605" s="8">
        <f t="shared" si="63"/>
        <v>0</v>
      </c>
      <c r="N605" s="8">
        <f t="shared" si="64"/>
        <v>0.8571428571428571</v>
      </c>
      <c r="O605" s="8">
        <f t="shared" si="65"/>
        <v>0.14285714285714285</v>
      </c>
      <c r="P605" s="8">
        <f t="shared" si="66"/>
        <v>0</v>
      </c>
      <c r="Q605" s="8">
        <f t="shared" si="67"/>
        <v>0.14285714285714285</v>
      </c>
      <c r="R605" s="8">
        <f t="shared" si="68"/>
        <v>0.14285714285714285</v>
      </c>
      <c r="S605" s="8">
        <f t="shared" si="69"/>
        <v>0.6428571428571429</v>
      </c>
      <c r="T605" s="2" t="s">
        <v>86</v>
      </c>
      <c r="U605" s="2" t="s">
        <v>114</v>
      </c>
      <c r="V605" s="2" t="s">
        <v>88</v>
      </c>
      <c r="W605" s="2" t="s">
        <v>35</v>
      </c>
    </row>
    <row r="606" spans="1:23" hidden="1" x14ac:dyDescent="0.2">
      <c r="A606" s="2" t="s">
        <v>700</v>
      </c>
      <c r="B606" s="2" t="s">
        <v>81</v>
      </c>
      <c r="C606" s="2" t="s">
        <v>115</v>
      </c>
      <c r="D606" s="2" t="s">
        <v>83</v>
      </c>
      <c r="E606" s="3">
        <v>33</v>
      </c>
      <c r="F606" s="3">
        <v>1</v>
      </c>
      <c r="G606" s="3">
        <v>28</v>
      </c>
      <c r="H606" s="3">
        <v>4</v>
      </c>
      <c r="I606" s="3">
        <v>0</v>
      </c>
      <c r="J606" s="3">
        <v>4</v>
      </c>
      <c r="K606" s="3">
        <v>4</v>
      </c>
      <c r="L606" s="3">
        <v>19</v>
      </c>
      <c r="M606" s="8">
        <f t="shared" si="63"/>
        <v>3.0303030303030304E-2</v>
      </c>
      <c r="N606" s="8">
        <f t="shared" si="64"/>
        <v>0.84848484848484851</v>
      </c>
      <c r="O606" s="8">
        <f t="shared" si="65"/>
        <v>0.12121212121212122</v>
      </c>
      <c r="P606" s="8">
        <f t="shared" si="66"/>
        <v>0</v>
      </c>
      <c r="Q606" s="8">
        <f t="shared" si="67"/>
        <v>0.12121212121212122</v>
      </c>
      <c r="R606" s="8">
        <f t="shared" si="68"/>
        <v>0.12121212121212122</v>
      </c>
      <c r="S606" s="8">
        <f t="shared" si="69"/>
        <v>0.5757575757575758</v>
      </c>
      <c r="T606" s="2" t="s">
        <v>86</v>
      </c>
      <c r="U606" s="2" t="s">
        <v>118</v>
      </c>
      <c r="V606" s="2" t="s">
        <v>88</v>
      </c>
      <c r="W606" s="2" t="s">
        <v>35</v>
      </c>
    </row>
    <row r="607" spans="1:23" hidden="1" x14ac:dyDescent="0.2">
      <c r="A607" s="2" t="s">
        <v>700</v>
      </c>
      <c r="B607" s="2" t="s">
        <v>81</v>
      </c>
      <c r="C607" s="2" t="s">
        <v>119</v>
      </c>
      <c r="D607" s="2" t="s">
        <v>83</v>
      </c>
      <c r="E607" s="3">
        <v>78</v>
      </c>
      <c r="F607" s="3">
        <v>0</v>
      </c>
      <c r="G607" s="3">
        <v>78</v>
      </c>
      <c r="H607" s="3">
        <v>0</v>
      </c>
      <c r="I607" s="3">
        <v>0</v>
      </c>
      <c r="J607" s="3">
        <v>0</v>
      </c>
      <c r="K607" s="3">
        <v>2</v>
      </c>
      <c r="L607" s="3">
        <v>39</v>
      </c>
      <c r="M607" s="8">
        <f t="shared" si="63"/>
        <v>0</v>
      </c>
      <c r="N607" s="8">
        <f t="shared" si="64"/>
        <v>1</v>
      </c>
      <c r="O607" s="8">
        <f t="shared" si="65"/>
        <v>0</v>
      </c>
      <c r="P607" s="8">
        <f t="shared" si="66"/>
        <v>0</v>
      </c>
      <c r="Q607" s="8">
        <f t="shared" si="67"/>
        <v>0</v>
      </c>
      <c r="R607" s="8">
        <f t="shared" si="68"/>
        <v>2.564102564102564E-2</v>
      </c>
      <c r="S607" s="8">
        <f t="shared" si="69"/>
        <v>0.5</v>
      </c>
      <c r="T607" s="2" t="s">
        <v>86</v>
      </c>
      <c r="U607" s="2" t="s">
        <v>121</v>
      </c>
      <c r="V607" s="2" t="s">
        <v>88</v>
      </c>
      <c r="W607" s="2" t="s">
        <v>35</v>
      </c>
    </row>
    <row r="608" spans="1:23" hidden="1" x14ac:dyDescent="0.2">
      <c r="A608" s="2" t="s">
        <v>700</v>
      </c>
      <c r="B608" s="2" t="s">
        <v>81</v>
      </c>
      <c r="C608" s="2" t="s">
        <v>122</v>
      </c>
      <c r="D608" s="2" t="s">
        <v>83</v>
      </c>
      <c r="E608" s="3">
        <v>26</v>
      </c>
      <c r="F608" s="3">
        <v>0</v>
      </c>
      <c r="G608" s="3">
        <v>23</v>
      </c>
      <c r="H608" s="3">
        <v>1</v>
      </c>
      <c r="I608" s="3">
        <v>2</v>
      </c>
      <c r="J608" s="3">
        <v>2</v>
      </c>
      <c r="K608" s="3">
        <v>3</v>
      </c>
      <c r="L608" s="3">
        <v>13</v>
      </c>
      <c r="M608" s="8">
        <f t="shared" si="63"/>
        <v>0</v>
      </c>
      <c r="N608" s="8">
        <f t="shared" si="64"/>
        <v>0.88461538461538458</v>
      </c>
      <c r="O608" s="8">
        <f t="shared" si="65"/>
        <v>3.8461538461538464E-2</v>
      </c>
      <c r="P608" s="8">
        <f t="shared" si="66"/>
        <v>7.6923076923076927E-2</v>
      </c>
      <c r="Q608" s="8">
        <f t="shared" si="67"/>
        <v>7.6923076923076927E-2</v>
      </c>
      <c r="R608" s="8">
        <f t="shared" si="68"/>
        <v>0.11538461538461539</v>
      </c>
      <c r="S608" s="8">
        <f t="shared" si="69"/>
        <v>0.5</v>
      </c>
      <c r="T608" s="2" t="s">
        <v>86</v>
      </c>
      <c r="U608" s="2" t="s">
        <v>123</v>
      </c>
      <c r="V608" s="2" t="s">
        <v>88</v>
      </c>
      <c r="W608" s="2" t="s">
        <v>35</v>
      </c>
    </row>
    <row r="609" spans="1:23" hidden="1" x14ac:dyDescent="0.2">
      <c r="A609" s="2" t="s">
        <v>700</v>
      </c>
      <c r="B609" s="2" t="s">
        <v>125</v>
      </c>
      <c r="C609" s="2" t="s">
        <v>132</v>
      </c>
      <c r="D609" s="2" t="s">
        <v>127</v>
      </c>
      <c r="E609" s="3">
        <v>1224</v>
      </c>
      <c r="F609" s="3">
        <v>10</v>
      </c>
      <c r="G609" s="3">
        <v>1023</v>
      </c>
      <c r="H609" s="3">
        <v>138</v>
      </c>
      <c r="I609" s="3">
        <v>53</v>
      </c>
      <c r="J609" s="3">
        <v>159</v>
      </c>
      <c r="K609" s="3">
        <v>389</v>
      </c>
      <c r="L609" s="3">
        <v>451</v>
      </c>
      <c r="M609" s="8">
        <f t="shared" si="63"/>
        <v>8.1699346405228763E-3</v>
      </c>
      <c r="N609" s="8">
        <f t="shared" si="64"/>
        <v>0.83578431372549022</v>
      </c>
      <c r="O609" s="8">
        <f t="shared" si="65"/>
        <v>0.11274509803921569</v>
      </c>
      <c r="P609" s="8">
        <f t="shared" si="66"/>
        <v>4.3300653594771241E-2</v>
      </c>
      <c r="Q609" s="8">
        <f t="shared" si="67"/>
        <v>0.12990196078431374</v>
      </c>
      <c r="R609" s="8">
        <f t="shared" si="68"/>
        <v>0.31781045751633985</v>
      </c>
      <c r="S609" s="8">
        <f t="shared" si="69"/>
        <v>0.36846405228758172</v>
      </c>
      <c r="T609" s="2" t="s">
        <v>129</v>
      </c>
      <c r="U609" s="2" t="s">
        <v>136</v>
      </c>
      <c r="V609" s="2" t="s">
        <v>131</v>
      </c>
      <c r="W609" s="2" t="s">
        <v>35</v>
      </c>
    </row>
    <row r="610" spans="1:23" hidden="1" x14ac:dyDescent="0.2">
      <c r="A610" s="2" t="s">
        <v>700</v>
      </c>
      <c r="B610" s="2" t="s">
        <v>125</v>
      </c>
      <c r="C610" s="2" t="s">
        <v>137</v>
      </c>
      <c r="D610" s="2" t="s">
        <v>127</v>
      </c>
      <c r="E610" s="3">
        <v>388</v>
      </c>
      <c r="F610" s="3">
        <v>1</v>
      </c>
      <c r="G610" s="3">
        <v>358</v>
      </c>
      <c r="H610" s="3">
        <v>19</v>
      </c>
      <c r="I610" s="3">
        <v>10</v>
      </c>
      <c r="J610" s="3">
        <v>27</v>
      </c>
      <c r="K610" s="3">
        <v>127</v>
      </c>
      <c r="L610" s="3">
        <v>147</v>
      </c>
      <c r="M610" s="8">
        <f t="shared" si="63"/>
        <v>2.5773195876288659E-3</v>
      </c>
      <c r="N610" s="8">
        <f t="shared" si="64"/>
        <v>0.92268041237113407</v>
      </c>
      <c r="O610" s="8">
        <f t="shared" si="65"/>
        <v>4.8969072164948453E-2</v>
      </c>
      <c r="P610" s="8">
        <f t="shared" si="66"/>
        <v>2.5773195876288658E-2</v>
      </c>
      <c r="Q610" s="8">
        <f t="shared" si="67"/>
        <v>6.9587628865979384E-2</v>
      </c>
      <c r="R610" s="8">
        <f t="shared" si="68"/>
        <v>0.32731958762886598</v>
      </c>
      <c r="S610" s="8">
        <f t="shared" si="69"/>
        <v>0.37886597938144329</v>
      </c>
      <c r="T610" s="2" t="s">
        <v>129</v>
      </c>
      <c r="U610" s="2" t="s">
        <v>139</v>
      </c>
      <c r="V610" s="2" t="s">
        <v>131</v>
      </c>
      <c r="W610" s="2" t="s">
        <v>35</v>
      </c>
    </row>
    <row r="611" spans="1:23" hidden="1" x14ac:dyDescent="0.2">
      <c r="A611" s="2" t="s">
        <v>700</v>
      </c>
      <c r="B611" s="2" t="s">
        <v>125</v>
      </c>
      <c r="C611" s="2" t="s">
        <v>140</v>
      </c>
      <c r="D611" s="2" t="s">
        <v>127</v>
      </c>
      <c r="E611" s="3">
        <v>381</v>
      </c>
      <c r="F611" s="3">
        <v>1</v>
      </c>
      <c r="G611" s="3">
        <v>317</v>
      </c>
      <c r="H611" s="3">
        <v>47</v>
      </c>
      <c r="I611" s="3">
        <v>16</v>
      </c>
      <c r="J611" s="3">
        <v>58</v>
      </c>
      <c r="K611" s="3">
        <v>122</v>
      </c>
      <c r="L611" s="3">
        <v>134</v>
      </c>
      <c r="M611" s="8">
        <f t="shared" si="63"/>
        <v>2.6246719160104987E-3</v>
      </c>
      <c r="N611" s="8">
        <f t="shared" si="64"/>
        <v>0.83202099737532809</v>
      </c>
      <c r="O611" s="8">
        <f t="shared" si="65"/>
        <v>0.12335958005249344</v>
      </c>
      <c r="P611" s="8">
        <f t="shared" si="66"/>
        <v>4.1994750656167978E-2</v>
      </c>
      <c r="Q611" s="8">
        <f t="shared" si="67"/>
        <v>0.15223097112860892</v>
      </c>
      <c r="R611" s="8">
        <f t="shared" si="68"/>
        <v>0.32020997375328086</v>
      </c>
      <c r="S611" s="8">
        <f t="shared" si="69"/>
        <v>0.35170603674540685</v>
      </c>
      <c r="T611" s="2" t="s">
        <v>129</v>
      </c>
      <c r="U611" s="2" t="s">
        <v>141</v>
      </c>
      <c r="V611" s="2" t="s">
        <v>131</v>
      </c>
      <c r="W611" s="2" t="s">
        <v>35</v>
      </c>
    </row>
    <row r="612" spans="1:23" hidden="1" x14ac:dyDescent="0.2">
      <c r="A612" s="2" t="s">
        <v>700</v>
      </c>
      <c r="B612" s="2" t="s">
        <v>125</v>
      </c>
      <c r="C612" s="2" t="s">
        <v>142</v>
      </c>
      <c r="D612" s="2" t="s">
        <v>127</v>
      </c>
      <c r="E612" s="3">
        <v>349</v>
      </c>
      <c r="F612" s="3">
        <v>0</v>
      </c>
      <c r="G612" s="3">
        <v>283</v>
      </c>
      <c r="H612" s="3">
        <v>44</v>
      </c>
      <c r="I612" s="3">
        <v>22</v>
      </c>
      <c r="J612" s="3">
        <v>57</v>
      </c>
      <c r="K612" s="3">
        <v>88</v>
      </c>
      <c r="L612" s="3">
        <v>147</v>
      </c>
      <c r="M612" s="8">
        <f t="shared" si="63"/>
        <v>0</v>
      </c>
      <c r="N612" s="8">
        <f t="shared" si="64"/>
        <v>0.81088825214899718</v>
      </c>
      <c r="O612" s="8">
        <f t="shared" si="65"/>
        <v>0.12607449856733524</v>
      </c>
      <c r="P612" s="8">
        <f t="shared" si="66"/>
        <v>6.3037249283667621E-2</v>
      </c>
      <c r="Q612" s="8">
        <f t="shared" si="67"/>
        <v>0.16332378223495703</v>
      </c>
      <c r="R612" s="8">
        <f t="shared" si="68"/>
        <v>0.25214899713467048</v>
      </c>
      <c r="S612" s="8">
        <f t="shared" si="69"/>
        <v>0.42120343839541546</v>
      </c>
      <c r="T612" s="2" t="s">
        <v>129</v>
      </c>
      <c r="U612" s="2" t="s">
        <v>144</v>
      </c>
      <c r="V612" s="2" t="s">
        <v>131</v>
      </c>
      <c r="W612" s="2" t="s">
        <v>35</v>
      </c>
    </row>
    <row r="613" spans="1:23" hidden="1" x14ac:dyDescent="0.2">
      <c r="A613" s="2" t="s">
        <v>700</v>
      </c>
      <c r="B613" s="2" t="s">
        <v>125</v>
      </c>
      <c r="C613" s="2" t="s">
        <v>145</v>
      </c>
      <c r="D613" s="2" t="s">
        <v>127</v>
      </c>
      <c r="E613" s="3">
        <v>353</v>
      </c>
      <c r="F613" s="3">
        <v>3</v>
      </c>
      <c r="G613" s="3">
        <v>287</v>
      </c>
      <c r="H613" s="3">
        <v>52</v>
      </c>
      <c r="I613" s="3">
        <v>11</v>
      </c>
      <c r="J613" s="3">
        <v>55</v>
      </c>
      <c r="K613" s="3">
        <v>125</v>
      </c>
      <c r="L613" s="3">
        <v>117</v>
      </c>
      <c r="M613" s="8">
        <f t="shared" si="63"/>
        <v>8.4985835694051E-3</v>
      </c>
      <c r="N613" s="8">
        <f t="shared" si="64"/>
        <v>0.81303116147308785</v>
      </c>
      <c r="O613" s="8">
        <f t="shared" si="65"/>
        <v>0.14730878186968838</v>
      </c>
      <c r="P613" s="8">
        <f t="shared" si="66"/>
        <v>3.1161473087818695E-2</v>
      </c>
      <c r="Q613" s="8">
        <f t="shared" si="67"/>
        <v>0.15580736543909349</v>
      </c>
      <c r="R613" s="8">
        <f t="shared" si="68"/>
        <v>0.35410764872521244</v>
      </c>
      <c r="S613" s="8">
        <f t="shared" si="69"/>
        <v>0.33144475920679889</v>
      </c>
      <c r="T613" s="2" t="s">
        <v>129</v>
      </c>
      <c r="U613" s="2" t="s">
        <v>147</v>
      </c>
      <c r="V613" s="2" t="s">
        <v>131</v>
      </c>
      <c r="W613" s="2" t="s">
        <v>35</v>
      </c>
    </row>
    <row r="614" spans="1:23" hidden="1" x14ac:dyDescent="0.2">
      <c r="A614" s="2" t="s">
        <v>700</v>
      </c>
      <c r="B614" s="2" t="s">
        <v>125</v>
      </c>
      <c r="C614" s="2" t="s">
        <v>148</v>
      </c>
      <c r="D614" s="2" t="s">
        <v>127</v>
      </c>
      <c r="E614" s="3">
        <v>68</v>
      </c>
      <c r="F614" s="3">
        <v>9</v>
      </c>
      <c r="G614" s="3">
        <v>54</v>
      </c>
      <c r="H614" s="3">
        <v>1</v>
      </c>
      <c r="I614" s="3">
        <v>4</v>
      </c>
      <c r="J614" s="3">
        <v>4</v>
      </c>
      <c r="K614" s="3">
        <v>4</v>
      </c>
      <c r="L614" s="3">
        <v>34</v>
      </c>
      <c r="M614" s="8">
        <f t="shared" si="63"/>
        <v>0.13235294117647059</v>
      </c>
      <c r="N614" s="8">
        <f t="shared" si="64"/>
        <v>0.79411764705882348</v>
      </c>
      <c r="O614" s="8">
        <f t="shared" si="65"/>
        <v>1.4705882352941176E-2</v>
      </c>
      <c r="P614" s="8">
        <f t="shared" si="66"/>
        <v>5.8823529411764705E-2</v>
      </c>
      <c r="Q614" s="8">
        <f t="shared" si="67"/>
        <v>5.8823529411764705E-2</v>
      </c>
      <c r="R614" s="8">
        <f t="shared" si="68"/>
        <v>5.8823529411764705E-2</v>
      </c>
      <c r="S614" s="8">
        <f t="shared" si="69"/>
        <v>0.5</v>
      </c>
      <c r="T614" s="2" t="s">
        <v>129</v>
      </c>
      <c r="U614" s="2" t="s">
        <v>149</v>
      </c>
      <c r="V614" s="2" t="s">
        <v>131</v>
      </c>
      <c r="W614" s="2" t="s">
        <v>35</v>
      </c>
    </row>
    <row r="615" spans="1:23" hidden="1" x14ac:dyDescent="0.2">
      <c r="A615" s="2" t="s">
        <v>700</v>
      </c>
      <c r="B615" s="2" t="s">
        <v>125</v>
      </c>
      <c r="C615" s="2" t="s">
        <v>150</v>
      </c>
      <c r="D615" s="2" t="s">
        <v>127</v>
      </c>
      <c r="E615" s="3">
        <v>39</v>
      </c>
      <c r="F615" s="3">
        <v>1</v>
      </c>
      <c r="G615" s="3">
        <v>33</v>
      </c>
      <c r="H615" s="3">
        <v>5</v>
      </c>
      <c r="I615" s="3">
        <v>0</v>
      </c>
      <c r="J615" s="3">
        <v>4</v>
      </c>
      <c r="K615" s="3">
        <v>8</v>
      </c>
      <c r="L615" s="3">
        <v>18</v>
      </c>
      <c r="M615" s="8">
        <f t="shared" si="63"/>
        <v>2.564102564102564E-2</v>
      </c>
      <c r="N615" s="8">
        <f t="shared" si="64"/>
        <v>0.84615384615384615</v>
      </c>
      <c r="O615" s="8">
        <f t="shared" si="65"/>
        <v>0.12820512820512819</v>
      </c>
      <c r="P615" s="8">
        <f t="shared" si="66"/>
        <v>0</v>
      </c>
      <c r="Q615" s="8">
        <f t="shared" si="67"/>
        <v>0.10256410256410256</v>
      </c>
      <c r="R615" s="8">
        <f t="shared" si="68"/>
        <v>0.20512820512820512</v>
      </c>
      <c r="S615" s="8">
        <f t="shared" si="69"/>
        <v>0.46153846153846156</v>
      </c>
      <c r="T615" s="2" t="s">
        <v>129</v>
      </c>
      <c r="U615" s="2" t="s">
        <v>152</v>
      </c>
      <c r="V615" s="2" t="s">
        <v>131</v>
      </c>
      <c r="W615" s="2" t="s">
        <v>35</v>
      </c>
    </row>
    <row r="616" spans="1:23" hidden="1" x14ac:dyDescent="0.2">
      <c r="A616" s="2" t="s">
        <v>700</v>
      </c>
      <c r="B616" s="2" t="s">
        <v>125</v>
      </c>
      <c r="C616" s="2" t="s">
        <v>153</v>
      </c>
      <c r="D616" s="2" t="s">
        <v>127</v>
      </c>
      <c r="E616" s="3">
        <v>125</v>
      </c>
      <c r="F616" s="3">
        <v>6</v>
      </c>
      <c r="G616" s="3">
        <v>97</v>
      </c>
      <c r="H616" s="3">
        <v>18</v>
      </c>
      <c r="I616" s="3">
        <v>4</v>
      </c>
      <c r="J616" s="3">
        <v>19</v>
      </c>
      <c r="K616" s="3">
        <v>26</v>
      </c>
      <c r="L616" s="3">
        <v>59</v>
      </c>
      <c r="M616" s="8">
        <f t="shared" si="63"/>
        <v>4.8000000000000001E-2</v>
      </c>
      <c r="N616" s="8">
        <f t="shared" si="64"/>
        <v>0.77600000000000002</v>
      </c>
      <c r="O616" s="8">
        <f t="shared" si="65"/>
        <v>0.14399999999999999</v>
      </c>
      <c r="P616" s="8">
        <f t="shared" si="66"/>
        <v>3.2000000000000001E-2</v>
      </c>
      <c r="Q616" s="8">
        <f t="shared" si="67"/>
        <v>0.152</v>
      </c>
      <c r="R616" s="8">
        <f t="shared" si="68"/>
        <v>0.20799999999999999</v>
      </c>
      <c r="S616" s="8">
        <f t="shared" si="69"/>
        <v>0.47199999999999998</v>
      </c>
      <c r="T616" s="2" t="s">
        <v>129</v>
      </c>
      <c r="U616" s="2" t="s">
        <v>156</v>
      </c>
      <c r="V616" s="2" t="s">
        <v>131</v>
      </c>
      <c r="W616" s="2" t="s">
        <v>35</v>
      </c>
    </row>
    <row r="617" spans="1:23" hidden="1" x14ac:dyDescent="0.2">
      <c r="A617" s="2" t="s">
        <v>700</v>
      </c>
      <c r="B617" s="2" t="s">
        <v>125</v>
      </c>
      <c r="C617" s="2" t="s">
        <v>157</v>
      </c>
      <c r="D617" s="2" t="s">
        <v>127</v>
      </c>
      <c r="E617" s="3">
        <v>615</v>
      </c>
      <c r="F617" s="3">
        <v>31</v>
      </c>
      <c r="G617" s="3">
        <v>486</v>
      </c>
      <c r="H617" s="3">
        <v>64</v>
      </c>
      <c r="I617" s="3">
        <v>34</v>
      </c>
      <c r="J617" s="3">
        <v>74</v>
      </c>
      <c r="K617" s="3">
        <v>143</v>
      </c>
      <c r="L617" s="3">
        <v>273</v>
      </c>
      <c r="M617" s="8">
        <f t="shared" si="63"/>
        <v>5.0406504065040651E-2</v>
      </c>
      <c r="N617" s="8">
        <f t="shared" si="64"/>
        <v>0.79024390243902443</v>
      </c>
      <c r="O617" s="8">
        <f t="shared" si="65"/>
        <v>0.1040650406504065</v>
      </c>
      <c r="P617" s="8">
        <f t="shared" si="66"/>
        <v>5.5284552845528454E-2</v>
      </c>
      <c r="Q617" s="8">
        <f t="shared" si="67"/>
        <v>0.12032520325203253</v>
      </c>
      <c r="R617" s="8">
        <f t="shared" si="68"/>
        <v>0.23252032520325203</v>
      </c>
      <c r="S617" s="8">
        <f t="shared" si="69"/>
        <v>0.44390243902439025</v>
      </c>
      <c r="T617" s="2" t="s">
        <v>129</v>
      </c>
      <c r="U617" s="2" t="s">
        <v>158</v>
      </c>
      <c r="V617" s="2" t="s">
        <v>131</v>
      </c>
      <c r="W617" s="2" t="s">
        <v>35</v>
      </c>
    </row>
    <row r="618" spans="1:23" hidden="1" x14ac:dyDescent="0.2">
      <c r="A618" s="2" t="s">
        <v>700</v>
      </c>
      <c r="B618" s="2" t="s">
        <v>125</v>
      </c>
      <c r="C618" s="2" t="s">
        <v>159</v>
      </c>
      <c r="D618" s="2" t="s">
        <v>127</v>
      </c>
      <c r="E618" s="3">
        <v>82</v>
      </c>
      <c r="F618" s="3">
        <v>1</v>
      </c>
      <c r="G618" s="3">
        <v>70</v>
      </c>
      <c r="H618" s="3">
        <v>7</v>
      </c>
      <c r="I618" s="3">
        <v>4</v>
      </c>
      <c r="J618" s="3">
        <v>9</v>
      </c>
      <c r="K618" s="3">
        <v>16</v>
      </c>
      <c r="L618" s="3">
        <v>41</v>
      </c>
      <c r="M618" s="8">
        <f t="shared" si="63"/>
        <v>1.2195121951219513E-2</v>
      </c>
      <c r="N618" s="8">
        <f t="shared" si="64"/>
        <v>0.85365853658536583</v>
      </c>
      <c r="O618" s="8">
        <f t="shared" si="65"/>
        <v>8.5365853658536592E-2</v>
      </c>
      <c r="P618" s="8">
        <f t="shared" si="66"/>
        <v>4.878048780487805E-2</v>
      </c>
      <c r="Q618" s="8">
        <f t="shared" si="67"/>
        <v>0.10975609756097561</v>
      </c>
      <c r="R618" s="8">
        <f t="shared" si="68"/>
        <v>0.1951219512195122</v>
      </c>
      <c r="S618" s="8">
        <f t="shared" si="69"/>
        <v>0.5</v>
      </c>
      <c r="T618" s="2" t="s">
        <v>129</v>
      </c>
      <c r="U618" s="2" t="s">
        <v>161</v>
      </c>
      <c r="V618" s="2" t="s">
        <v>131</v>
      </c>
      <c r="W618" s="2" t="s">
        <v>35</v>
      </c>
    </row>
    <row r="619" spans="1:23" hidden="1" x14ac:dyDescent="0.2">
      <c r="A619" s="2" t="s">
        <v>700</v>
      </c>
      <c r="B619" s="2" t="s">
        <v>125</v>
      </c>
      <c r="C619" s="2" t="s">
        <v>162</v>
      </c>
      <c r="D619" s="2" t="s">
        <v>127</v>
      </c>
      <c r="E619" s="3">
        <v>34</v>
      </c>
      <c r="F619" s="3">
        <v>0</v>
      </c>
      <c r="G619" s="3">
        <v>28</v>
      </c>
      <c r="H619" s="3">
        <v>5</v>
      </c>
      <c r="I619" s="3">
        <v>1</v>
      </c>
      <c r="J619" s="3">
        <v>5</v>
      </c>
      <c r="K619" s="3">
        <v>13</v>
      </c>
      <c r="L619" s="3">
        <v>13</v>
      </c>
      <c r="M619" s="8">
        <f t="shared" si="63"/>
        <v>0</v>
      </c>
      <c r="N619" s="8">
        <f t="shared" si="64"/>
        <v>0.82352941176470584</v>
      </c>
      <c r="O619" s="8">
        <f t="shared" si="65"/>
        <v>0.14705882352941177</v>
      </c>
      <c r="P619" s="8">
        <f t="shared" si="66"/>
        <v>2.9411764705882353E-2</v>
      </c>
      <c r="Q619" s="8">
        <f t="shared" si="67"/>
        <v>0.14705882352941177</v>
      </c>
      <c r="R619" s="8">
        <f t="shared" si="68"/>
        <v>0.38235294117647056</v>
      </c>
      <c r="S619" s="8">
        <f t="shared" si="69"/>
        <v>0.38235294117647056</v>
      </c>
      <c r="T619" s="2" t="s">
        <v>129</v>
      </c>
      <c r="U619" s="2" t="s">
        <v>164</v>
      </c>
      <c r="V619" s="2" t="s">
        <v>131</v>
      </c>
      <c r="W619" s="2" t="s">
        <v>35</v>
      </c>
    </row>
    <row r="620" spans="1:23" hidden="1" x14ac:dyDescent="0.2">
      <c r="A620" s="2" t="s">
        <v>700</v>
      </c>
      <c r="B620" s="2" t="s">
        <v>125</v>
      </c>
      <c r="C620" s="2" t="s">
        <v>165</v>
      </c>
      <c r="D620" s="2" t="s">
        <v>127</v>
      </c>
      <c r="E620" s="3">
        <v>28</v>
      </c>
      <c r="F620" s="3">
        <v>0</v>
      </c>
      <c r="G620" s="3">
        <v>26</v>
      </c>
      <c r="H620" s="3">
        <v>2</v>
      </c>
      <c r="I620" s="3">
        <v>0</v>
      </c>
      <c r="J620" s="3">
        <v>2</v>
      </c>
      <c r="K620" s="3">
        <v>10</v>
      </c>
      <c r="L620" s="3">
        <v>13</v>
      </c>
      <c r="M620" s="8">
        <f t="shared" si="63"/>
        <v>0</v>
      </c>
      <c r="N620" s="8">
        <f t="shared" si="64"/>
        <v>0.9285714285714286</v>
      </c>
      <c r="O620" s="8">
        <f t="shared" si="65"/>
        <v>7.1428571428571425E-2</v>
      </c>
      <c r="P620" s="8">
        <f t="shared" si="66"/>
        <v>0</v>
      </c>
      <c r="Q620" s="8">
        <f t="shared" si="67"/>
        <v>7.1428571428571425E-2</v>
      </c>
      <c r="R620" s="8">
        <f t="shared" si="68"/>
        <v>0.35714285714285715</v>
      </c>
      <c r="S620" s="8">
        <f t="shared" si="69"/>
        <v>0.4642857142857143</v>
      </c>
      <c r="T620" s="2" t="s">
        <v>129</v>
      </c>
      <c r="U620" s="2" t="s">
        <v>168</v>
      </c>
      <c r="V620" s="2" t="s">
        <v>131</v>
      </c>
      <c r="W620" s="2" t="s">
        <v>35</v>
      </c>
    </row>
    <row r="621" spans="1:23" hidden="1" x14ac:dyDescent="0.2">
      <c r="A621" s="2" t="s">
        <v>700</v>
      </c>
      <c r="B621" s="2" t="s">
        <v>125</v>
      </c>
      <c r="C621" s="2" t="s">
        <v>169</v>
      </c>
      <c r="D621" s="2" t="s">
        <v>127</v>
      </c>
      <c r="E621" s="3">
        <v>21</v>
      </c>
      <c r="F621" s="3">
        <v>1</v>
      </c>
      <c r="G621" s="3">
        <v>14</v>
      </c>
      <c r="H621" s="3">
        <v>3</v>
      </c>
      <c r="I621" s="3">
        <v>3</v>
      </c>
      <c r="J621" s="3">
        <v>5</v>
      </c>
      <c r="K621" s="3">
        <v>4</v>
      </c>
      <c r="L621" s="3">
        <v>9</v>
      </c>
      <c r="M621" s="8">
        <f t="shared" si="63"/>
        <v>4.7619047619047616E-2</v>
      </c>
      <c r="N621" s="8">
        <f t="shared" si="64"/>
        <v>0.66666666666666663</v>
      </c>
      <c r="O621" s="8">
        <f t="shared" si="65"/>
        <v>0.14285714285714285</v>
      </c>
      <c r="P621" s="8">
        <f t="shared" si="66"/>
        <v>0.14285714285714285</v>
      </c>
      <c r="Q621" s="8">
        <f t="shared" si="67"/>
        <v>0.23809523809523808</v>
      </c>
      <c r="R621" s="8">
        <f t="shared" si="68"/>
        <v>0.19047619047619047</v>
      </c>
      <c r="S621" s="8">
        <f t="shared" si="69"/>
        <v>0.42857142857142855</v>
      </c>
      <c r="T621" s="2" t="s">
        <v>129</v>
      </c>
      <c r="U621" s="2" t="s">
        <v>171</v>
      </c>
      <c r="V621" s="2" t="s">
        <v>131</v>
      </c>
      <c r="W621" s="2" t="s">
        <v>35</v>
      </c>
    </row>
    <row r="622" spans="1:23" hidden="1" x14ac:dyDescent="0.2">
      <c r="A622" s="2" t="s">
        <v>700</v>
      </c>
      <c r="B622" s="2" t="s">
        <v>125</v>
      </c>
      <c r="C622" s="2" t="s">
        <v>172</v>
      </c>
      <c r="D622" s="2" t="s">
        <v>127</v>
      </c>
      <c r="E622" s="3">
        <v>56</v>
      </c>
      <c r="F622" s="3">
        <v>0</v>
      </c>
      <c r="G622" s="3">
        <v>49</v>
      </c>
      <c r="H622" s="3">
        <v>6</v>
      </c>
      <c r="I622" s="3">
        <v>1</v>
      </c>
      <c r="J622" s="3">
        <v>5</v>
      </c>
      <c r="K622" s="3">
        <v>13</v>
      </c>
      <c r="L622" s="3">
        <v>30</v>
      </c>
      <c r="M622" s="8">
        <f t="shared" si="63"/>
        <v>0</v>
      </c>
      <c r="N622" s="8">
        <f t="shared" si="64"/>
        <v>0.875</v>
      </c>
      <c r="O622" s="8">
        <f t="shared" si="65"/>
        <v>0.10714285714285714</v>
      </c>
      <c r="P622" s="8">
        <f t="shared" si="66"/>
        <v>1.7857142857142856E-2</v>
      </c>
      <c r="Q622" s="8">
        <f t="shared" si="67"/>
        <v>8.9285714285714288E-2</v>
      </c>
      <c r="R622" s="8">
        <f t="shared" si="68"/>
        <v>0.23214285714285715</v>
      </c>
      <c r="S622" s="8">
        <f t="shared" si="69"/>
        <v>0.5357142857142857</v>
      </c>
      <c r="T622" s="2" t="s">
        <v>129</v>
      </c>
      <c r="U622" s="2" t="s">
        <v>175</v>
      </c>
      <c r="V622" s="2" t="s">
        <v>131</v>
      </c>
      <c r="W622" s="2" t="s">
        <v>35</v>
      </c>
    </row>
    <row r="623" spans="1:23" hidden="1" x14ac:dyDescent="0.2">
      <c r="A623" s="2" t="s">
        <v>700</v>
      </c>
      <c r="B623" s="2" t="s">
        <v>125</v>
      </c>
      <c r="C623" s="2" t="s">
        <v>176</v>
      </c>
      <c r="D623" s="2" t="s">
        <v>127</v>
      </c>
      <c r="E623" s="3">
        <v>49</v>
      </c>
      <c r="F623" s="3">
        <v>2</v>
      </c>
      <c r="G623" s="3">
        <v>40</v>
      </c>
      <c r="H623" s="3">
        <v>6</v>
      </c>
      <c r="I623" s="3">
        <v>1</v>
      </c>
      <c r="J623" s="3">
        <v>4</v>
      </c>
      <c r="K623" s="3">
        <v>10</v>
      </c>
      <c r="L623" s="3">
        <v>24</v>
      </c>
      <c r="M623" s="8">
        <f t="shared" si="63"/>
        <v>4.0816326530612242E-2</v>
      </c>
      <c r="N623" s="8">
        <f t="shared" si="64"/>
        <v>0.81632653061224492</v>
      </c>
      <c r="O623" s="8">
        <f t="shared" si="65"/>
        <v>0.12244897959183673</v>
      </c>
      <c r="P623" s="8">
        <f t="shared" si="66"/>
        <v>2.0408163265306121E-2</v>
      </c>
      <c r="Q623" s="8">
        <f t="shared" si="67"/>
        <v>8.1632653061224483E-2</v>
      </c>
      <c r="R623" s="8">
        <f t="shared" si="68"/>
        <v>0.20408163265306123</v>
      </c>
      <c r="S623" s="8">
        <f t="shared" si="69"/>
        <v>0.48979591836734693</v>
      </c>
      <c r="T623" s="2" t="s">
        <v>129</v>
      </c>
      <c r="U623" s="2" t="s">
        <v>178</v>
      </c>
      <c r="V623" s="2" t="s">
        <v>131</v>
      </c>
      <c r="W623" s="2" t="s">
        <v>35</v>
      </c>
    </row>
    <row r="624" spans="1:23" hidden="1" x14ac:dyDescent="0.2">
      <c r="A624" s="2" t="s">
        <v>700</v>
      </c>
      <c r="B624" s="2" t="s">
        <v>125</v>
      </c>
      <c r="C624" s="2" t="s">
        <v>179</v>
      </c>
      <c r="D624" s="2" t="s">
        <v>127</v>
      </c>
      <c r="E624" s="3">
        <v>61</v>
      </c>
      <c r="F624" s="3">
        <v>5</v>
      </c>
      <c r="G624" s="3">
        <v>42</v>
      </c>
      <c r="H624" s="3">
        <v>3</v>
      </c>
      <c r="I624" s="3">
        <v>11</v>
      </c>
      <c r="J624" s="3">
        <v>14</v>
      </c>
      <c r="K624" s="3">
        <v>1</v>
      </c>
      <c r="L624" s="3">
        <v>35</v>
      </c>
      <c r="M624" s="8">
        <f t="shared" si="63"/>
        <v>8.1967213114754092E-2</v>
      </c>
      <c r="N624" s="8">
        <f t="shared" si="64"/>
        <v>0.68852459016393441</v>
      </c>
      <c r="O624" s="8">
        <f t="shared" si="65"/>
        <v>4.9180327868852458E-2</v>
      </c>
      <c r="P624" s="8">
        <f t="shared" si="66"/>
        <v>0.18032786885245902</v>
      </c>
      <c r="Q624" s="8">
        <f t="shared" si="67"/>
        <v>0.22950819672131148</v>
      </c>
      <c r="R624" s="8">
        <f t="shared" si="68"/>
        <v>1.6393442622950821E-2</v>
      </c>
      <c r="S624" s="8">
        <f t="shared" si="69"/>
        <v>0.57377049180327866</v>
      </c>
      <c r="T624" s="2" t="s">
        <v>129</v>
      </c>
      <c r="U624" s="2" t="s">
        <v>181</v>
      </c>
      <c r="V624" s="2" t="s">
        <v>131</v>
      </c>
      <c r="W624" s="2" t="s">
        <v>35</v>
      </c>
    </row>
    <row r="625" spans="1:23" hidden="1" x14ac:dyDescent="0.2">
      <c r="A625" s="2" t="s">
        <v>700</v>
      </c>
      <c r="B625" s="2" t="s">
        <v>125</v>
      </c>
      <c r="C625" s="2" t="s">
        <v>182</v>
      </c>
      <c r="D625" s="2" t="s">
        <v>127</v>
      </c>
      <c r="E625" s="3">
        <v>58</v>
      </c>
      <c r="F625" s="3">
        <v>2</v>
      </c>
      <c r="G625" s="3">
        <v>43</v>
      </c>
      <c r="H625" s="3">
        <v>6</v>
      </c>
      <c r="I625" s="3">
        <v>7</v>
      </c>
      <c r="J625" s="3">
        <v>9</v>
      </c>
      <c r="K625" s="3">
        <v>6</v>
      </c>
      <c r="L625" s="3">
        <v>39</v>
      </c>
      <c r="M625" s="8">
        <f t="shared" si="63"/>
        <v>3.4482758620689655E-2</v>
      </c>
      <c r="N625" s="8">
        <f t="shared" si="64"/>
        <v>0.74137931034482762</v>
      </c>
      <c r="O625" s="8">
        <f t="shared" si="65"/>
        <v>0.10344827586206896</v>
      </c>
      <c r="P625" s="8">
        <f t="shared" si="66"/>
        <v>0.1206896551724138</v>
      </c>
      <c r="Q625" s="8">
        <f t="shared" si="67"/>
        <v>0.15517241379310345</v>
      </c>
      <c r="R625" s="8">
        <f t="shared" si="68"/>
        <v>0.10344827586206896</v>
      </c>
      <c r="S625" s="8">
        <f t="shared" si="69"/>
        <v>0.67241379310344829</v>
      </c>
      <c r="T625" s="2" t="s">
        <v>129</v>
      </c>
      <c r="U625" s="2" t="s">
        <v>183</v>
      </c>
      <c r="V625" s="2" t="s">
        <v>131</v>
      </c>
      <c r="W625" s="2" t="s">
        <v>35</v>
      </c>
    </row>
    <row r="626" spans="1:23" hidden="1" x14ac:dyDescent="0.2">
      <c r="A626" s="2" t="s">
        <v>700</v>
      </c>
      <c r="B626" s="2" t="s">
        <v>125</v>
      </c>
      <c r="C626" s="2" t="s">
        <v>184</v>
      </c>
      <c r="D626" s="2" t="s">
        <v>127</v>
      </c>
      <c r="E626" s="3">
        <v>6</v>
      </c>
      <c r="F626" s="3">
        <v>0</v>
      </c>
      <c r="G626" s="3">
        <v>6</v>
      </c>
      <c r="H626" s="3">
        <v>0</v>
      </c>
      <c r="I626" s="3">
        <v>0</v>
      </c>
      <c r="J626" s="3">
        <v>0</v>
      </c>
      <c r="K626" s="3">
        <v>1</v>
      </c>
      <c r="L626" s="3">
        <v>2</v>
      </c>
      <c r="M626" s="8">
        <f t="shared" si="63"/>
        <v>0</v>
      </c>
      <c r="N626" s="8">
        <f t="shared" si="64"/>
        <v>1</v>
      </c>
      <c r="O626" s="8">
        <f t="shared" si="65"/>
        <v>0</v>
      </c>
      <c r="P626" s="8">
        <f t="shared" si="66"/>
        <v>0</v>
      </c>
      <c r="Q626" s="8">
        <f t="shared" si="67"/>
        <v>0</v>
      </c>
      <c r="R626" s="8">
        <f t="shared" si="68"/>
        <v>0.16666666666666666</v>
      </c>
      <c r="S626" s="8">
        <f t="shared" si="69"/>
        <v>0.33333333333333331</v>
      </c>
      <c r="T626" s="2" t="s">
        <v>129</v>
      </c>
      <c r="U626" s="2" t="s">
        <v>185</v>
      </c>
      <c r="V626" s="2" t="s">
        <v>131</v>
      </c>
      <c r="W626" s="2" t="s">
        <v>35</v>
      </c>
    </row>
    <row r="627" spans="1:23" hidden="1" x14ac:dyDescent="0.2">
      <c r="A627" s="2" t="s">
        <v>700</v>
      </c>
      <c r="B627" s="2" t="s">
        <v>125</v>
      </c>
      <c r="C627" s="2" t="s">
        <v>186</v>
      </c>
      <c r="D627" s="2" t="s">
        <v>127</v>
      </c>
      <c r="E627" s="3">
        <v>8</v>
      </c>
      <c r="F627" s="3">
        <v>0</v>
      </c>
      <c r="G627" s="3">
        <v>7</v>
      </c>
      <c r="H627" s="3">
        <v>1</v>
      </c>
      <c r="I627" s="3">
        <v>0</v>
      </c>
      <c r="J627" s="3">
        <v>1</v>
      </c>
      <c r="K627" s="3">
        <v>1</v>
      </c>
      <c r="L627" s="3">
        <v>5</v>
      </c>
      <c r="M627" s="8">
        <f t="shared" si="63"/>
        <v>0</v>
      </c>
      <c r="N627" s="8">
        <f t="shared" si="64"/>
        <v>0.875</v>
      </c>
      <c r="O627" s="8">
        <f t="shared" si="65"/>
        <v>0.125</v>
      </c>
      <c r="P627" s="8">
        <f t="shared" si="66"/>
        <v>0</v>
      </c>
      <c r="Q627" s="8">
        <f t="shared" si="67"/>
        <v>0.125</v>
      </c>
      <c r="R627" s="8">
        <f t="shared" si="68"/>
        <v>0.125</v>
      </c>
      <c r="S627" s="8">
        <f t="shared" si="69"/>
        <v>0.625</v>
      </c>
      <c r="T627" s="2" t="s">
        <v>129</v>
      </c>
      <c r="U627" s="2" t="s">
        <v>189</v>
      </c>
      <c r="V627" s="2" t="s">
        <v>131</v>
      </c>
      <c r="W627" s="2" t="s">
        <v>35</v>
      </c>
    </row>
    <row r="628" spans="1:23" hidden="1" x14ac:dyDescent="0.2">
      <c r="A628" s="2" t="s">
        <v>700</v>
      </c>
      <c r="B628" s="2" t="s">
        <v>125</v>
      </c>
      <c r="C628" s="2" t="s">
        <v>190</v>
      </c>
      <c r="D628" s="2" t="s">
        <v>127</v>
      </c>
      <c r="E628" s="3">
        <v>17</v>
      </c>
      <c r="F628" s="3">
        <v>0</v>
      </c>
      <c r="G628" s="3">
        <v>15</v>
      </c>
      <c r="H628" s="3">
        <v>2</v>
      </c>
      <c r="I628" s="3">
        <v>0</v>
      </c>
      <c r="J628" s="3">
        <v>2</v>
      </c>
      <c r="K628" s="3">
        <v>6</v>
      </c>
      <c r="L628" s="3">
        <v>6</v>
      </c>
      <c r="M628" s="8">
        <f t="shared" si="63"/>
        <v>0</v>
      </c>
      <c r="N628" s="8">
        <f t="shared" si="64"/>
        <v>0.88235294117647056</v>
      </c>
      <c r="O628" s="8">
        <f t="shared" si="65"/>
        <v>0.11764705882352941</v>
      </c>
      <c r="P628" s="8">
        <f t="shared" si="66"/>
        <v>0</v>
      </c>
      <c r="Q628" s="8">
        <f t="shared" si="67"/>
        <v>0.11764705882352941</v>
      </c>
      <c r="R628" s="8">
        <f t="shared" si="68"/>
        <v>0.35294117647058826</v>
      </c>
      <c r="S628" s="8">
        <f t="shared" si="69"/>
        <v>0.35294117647058826</v>
      </c>
      <c r="T628" s="2" t="s">
        <v>129</v>
      </c>
      <c r="U628" s="2" t="s">
        <v>191</v>
      </c>
      <c r="V628" s="2" t="s">
        <v>131</v>
      </c>
      <c r="W628" s="2" t="s">
        <v>35</v>
      </c>
    </row>
    <row r="629" spans="1:23" hidden="1" x14ac:dyDescent="0.2">
      <c r="A629" s="2" t="s">
        <v>700</v>
      </c>
      <c r="B629" s="2" t="s">
        <v>196</v>
      </c>
      <c r="C629" s="2" t="s">
        <v>197</v>
      </c>
      <c r="D629" s="2" t="s">
        <v>198</v>
      </c>
      <c r="E629" s="3">
        <v>651</v>
      </c>
      <c r="F629" s="3">
        <v>3</v>
      </c>
      <c r="G629" s="3">
        <v>535</v>
      </c>
      <c r="H629" s="3">
        <v>89</v>
      </c>
      <c r="I629" s="3">
        <v>24</v>
      </c>
      <c r="J629" s="3">
        <v>95</v>
      </c>
      <c r="K629" s="3">
        <v>181</v>
      </c>
      <c r="L629" s="3">
        <v>273</v>
      </c>
      <c r="M629" s="8">
        <f t="shared" si="63"/>
        <v>4.608294930875576E-3</v>
      </c>
      <c r="N629" s="8">
        <f t="shared" si="64"/>
        <v>0.82181259600614442</v>
      </c>
      <c r="O629" s="8">
        <f t="shared" si="65"/>
        <v>0.13671274961597543</v>
      </c>
      <c r="P629" s="8">
        <f t="shared" si="66"/>
        <v>3.6866359447004608E-2</v>
      </c>
      <c r="Q629" s="8">
        <f t="shared" si="67"/>
        <v>0.14592933947772657</v>
      </c>
      <c r="R629" s="8">
        <f t="shared" si="68"/>
        <v>0.27803379416282642</v>
      </c>
      <c r="S629" s="8">
        <f t="shared" si="69"/>
        <v>0.41935483870967744</v>
      </c>
      <c r="T629" s="2" t="s">
        <v>201</v>
      </c>
      <c r="U629" s="2" t="s">
        <v>202</v>
      </c>
      <c r="V629" s="2" t="s">
        <v>203</v>
      </c>
      <c r="W629" s="2" t="s">
        <v>35</v>
      </c>
    </row>
    <row r="630" spans="1:23" hidden="1" x14ac:dyDescent="0.2">
      <c r="A630" s="2" t="s">
        <v>700</v>
      </c>
      <c r="B630" s="2" t="s">
        <v>196</v>
      </c>
      <c r="C630" s="2" t="s">
        <v>204</v>
      </c>
      <c r="D630" s="2" t="s">
        <v>198</v>
      </c>
      <c r="E630" s="3">
        <v>547</v>
      </c>
      <c r="F630" s="3">
        <v>2</v>
      </c>
      <c r="G630" s="3">
        <v>344</v>
      </c>
      <c r="H630" s="3">
        <v>28</v>
      </c>
      <c r="I630" s="3">
        <v>173</v>
      </c>
      <c r="J630" s="3">
        <v>173</v>
      </c>
      <c r="K630" s="3">
        <v>68</v>
      </c>
      <c r="L630" s="3">
        <v>243</v>
      </c>
      <c r="M630" s="8">
        <f t="shared" si="63"/>
        <v>3.6563071297989031E-3</v>
      </c>
      <c r="N630" s="8">
        <f t="shared" si="64"/>
        <v>0.62888482632541132</v>
      </c>
      <c r="O630" s="8">
        <f t="shared" si="65"/>
        <v>5.1188299817184646E-2</v>
      </c>
      <c r="P630" s="8">
        <f t="shared" si="66"/>
        <v>0.31627056672760512</v>
      </c>
      <c r="Q630" s="8">
        <f t="shared" si="67"/>
        <v>0.31627056672760512</v>
      </c>
      <c r="R630" s="8">
        <f t="shared" si="68"/>
        <v>0.12431444241316271</v>
      </c>
      <c r="S630" s="8">
        <f t="shared" si="69"/>
        <v>0.44424131627056673</v>
      </c>
      <c r="T630" s="2" t="s">
        <v>201</v>
      </c>
      <c r="U630" s="2" t="s">
        <v>207</v>
      </c>
      <c r="V630" s="2" t="s">
        <v>203</v>
      </c>
      <c r="W630" s="2" t="s">
        <v>35</v>
      </c>
    </row>
    <row r="631" spans="1:23" hidden="1" x14ac:dyDescent="0.2">
      <c r="A631" s="2" t="s">
        <v>700</v>
      </c>
      <c r="B631" s="2" t="s">
        <v>196</v>
      </c>
      <c r="C631" s="2" t="s">
        <v>208</v>
      </c>
      <c r="D631" s="2" t="s">
        <v>198</v>
      </c>
      <c r="E631" s="3">
        <v>364</v>
      </c>
      <c r="F631" s="3">
        <v>3</v>
      </c>
      <c r="G631" s="3">
        <v>309</v>
      </c>
      <c r="H631" s="3">
        <v>45</v>
      </c>
      <c r="I631" s="3">
        <v>7</v>
      </c>
      <c r="J631" s="3">
        <v>37</v>
      </c>
      <c r="K631" s="3">
        <v>151</v>
      </c>
      <c r="L631" s="3">
        <v>116</v>
      </c>
      <c r="M631" s="8">
        <f t="shared" si="63"/>
        <v>8.241758241758242E-3</v>
      </c>
      <c r="N631" s="8">
        <f t="shared" si="64"/>
        <v>0.84890109890109888</v>
      </c>
      <c r="O631" s="8">
        <f t="shared" si="65"/>
        <v>0.12362637362637363</v>
      </c>
      <c r="P631" s="8">
        <f t="shared" si="66"/>
        <v>1.9230769230769232E-2</v>
      </c>
      <c r="Q631" s="8">
        <f t="shared" si="67"/>
        <v>0.10164835164835165</v>
      </c>
      <c r="R631" s="8">
        <f t="shared" si="68"/>
        <v>0.41483516483516486</v>
      </c>
      <c r="S631" s="8">
        <f t="shared" si="69"/>
        <v>0.31868131868131866</v>
      </c>
      <c r="T631" s="2" t="s">
        <v>201</v>
      </c>
      <c r="U631" s="2" t="s">
        <v>210</v>
      </c>
      <c r="V631" s="2" t="s">
        <v>203</v>
      </c>
      <c r="W631" s="2" t="s">
        <v>35</v>
      </c>
    </row>
    <row r="632" spans="1:23" hidden="1" x14ac:dyDescent="0.2">
      <c r="A632" s="2" t="s">
        <v>700</v>
      </c>
      <c r="B632" s="2" t="s">
        <v>196</v>
      </c>
      <c r="C632" s="2" t="s">
        <v>211</v>
      </c>
      <c r="D632" s="2" t="s">
        <v>198</v>
      </c>
      <c r="E632" s="3">
        <v>710</v>
      </c>
      <c r="F632" s="3">
        <v>5</v>
      </c>
      <c r="G632" s="3">
        <v>587</v>
      </c>
      <c r="H632" s="3">
        <v>64</v>
      </c>
      <c r="I632" s="3">
        <v>54</v>
      </c>
      <c r="J632" s="3">
        <v>101</v>
      </c>
      <c r="K632" s="3">
        <v>220</v>
      </c>
      <c r="L632" s="3">
        <v>279</v>
      </c>
      <c r="M632" s="8">
        <f t="shared" si="63"/>
        <v>7.0422535211267607E-3</v>
      </c>
      <c r="N632" s="8">
        <f t="shared" si="64"/>
        <v>0.8267605633802817</v>
      </c>
      <c r="O632" s="8">
        <f t="shared" si="65"/>
        <v>9.014084507042254E-2</v>
      </c>
      <c r="P632" s="8">
        <f t="shared" si="66"/>
        <v>7.605633802816901E-2</v>
      </c>
      <c r="Q632" s="8">
        <f t="shared" si="67"/>
        <v>0.14225352112676057</v>
      </c>
      <c r="R632" s="8">
        <f t="shared" si="68"/>
        <v>0.30985915492957744</v>
      </c>
      <c r="S632" s="8">
        <f t="shared" si="69"/>
        <v>0.39295774647887322</v>
      </c>
      <c r="T632" s="2" t="s">
        <v>201</v>
      </c>
      <c r="U632" s="2" t="s">
        <v>213</v>
      </c>
      <c r="V632" s="2" t="s">
        <v>203</v>
      </c>
      <c r="W632" s="2" t="s">
        <v>35</v>
      </c>
    </row>
    <row r="633" spans="1:23" hidden="1" x14ac:dyDescent="0.2">
      <c r="A633" s="2" t="s">
        <v>700</v>
      </c>
      <c r="B633" s="2" t="s">
        <v>196</v>
      </c>
      <c r="C633" s="2" t="s">
        <v>214</v>
      </c>
      <c r="D633" s="2" t="s">
        <v>198</v>
      </c>
      <c r="E633" s="3">
        <v>734</v>
      </c>
      <c r="F633" s="3">
        <v>11</v>
      </c>
      <c r="G633" s="3">
        <v>601</v>
      </c>
      <c r="H633" s="3">
        <v>85</v>
      </c>
      <c r="I633" s="3">
        <v>37</v>
      </c>
      <c r="J633" s="3">
        <v>108</v>
      </c>
      <c r="K633" s="3">
        <v>193</v>
      </c>
      <c r="L633" s="3">
        <v>291</v>
      </c>
      <c r="M633" s="8">
        <f t="shared" si="63"/>
        <v>1.4986376021798364E-2</v>
      </c>
      <c r="N633" s="8">
        <f t="shared" si="64"/>
        <v>0.81880108991825618</v>
      </c>
      <c r="O633" s="8">
        <f t="shared" si="65"/>
        <v>0.11580381471389646</v>
      </c>
      <c r="P633" s="8">
        <f t="shared" si="66"/>
        <v>5.0408719346049048E-2</v>
      </c>
      <c r="Q633" s="8">
        <f t="shared" si="67"/>
        <v>0.14713896457765668</v>
      </c>
      <c r="R633" s="8">
        <f t="shared" si="68"/>
        <v>0.26294277929155313</v>
      </c>
      <c r="S633" s="8">
        <f t="shared" si="69"/>
        <v>0.39645776566757496</v>
      </c>
      <c r="T633" s="2" t="s">
        <v>201</v>
      </c>
      <c r="U633" s="2" t="s">
        <v>215</v>
      </c>
      <c r="V633" s="2" t="s">
        <v>203</v>
      </c>
      <c r="W633" s="2" t="s">
        <v>35</v>
      </c>
    </row>
    <row r="634" spans="1:23" hidden="1" x14ac:dyDescent="0.2">
      <c r="A634" s="2" t="s">
        <v>700</v>
      </c>
      <c r="B634" s="2" t="s">
        <v>196</v>
      </c>
      <c r="C634" s="2" t="s">
        <v>216</v>
      </c>
      <c r="D634" s="2" t="s">
        <v>198</v>
      </c>
      <c r="E634" s="3">
        <v>101</v>
      </c>
      <c r="F634" s="3">
        <v>2</v>
      </c>
      <c r="G634" s="3">
        <v>86</v>
      </c>
      <c r="H634" s="3">
        <v>7</v>
      </c>
      <c r="I634" s="3">
        <v>6</v>
      </c>
      <c r="J634" s="3">
        <v>12</v>
      </c>
      <c r="K634" s="3">
        <v>11</v>
      </c>
      <c r="L634" s="3">
        <v>69</v>
      </c>
      <c r="M634" s="8">
        <f t="shared" si="63"/>
        <v>1.9801980198019802E-2</v>
      </c>
      <c r="N634" s="8">
        <f t="shared" si="64"/>
        <v>0.85148514851485146</v>
      </c>
      <c r="O634" s="8">
        <f t="shared" si="65"/>
        <v>6.9306930693069313E-2</v>
      </c>
      <c r="P634" s="8">
        <f t="shared" si="66"/>
        <v>5.9405940594059403E-2</v>
      </c>
      <c r="Q634" s="8">
        <f t="shared" si="67"/>
        <v>0.11881188118811881</v>
      </c>
      <c r="R634" s="8">
        <f t="shared" si="68"/>
        <v>0.10891089108910891</v>
      </c>
      <c r="S634" s="8">
        <f t="shared" si="69"/>
        <v>0.68316831683168322</v>
      </c>
      <c r="T634" s="2" t="s">
        <v>201</v>
      </c>
      <c r="U634" s="2" t="s">
        <v>218</v>
      </c>
      <c r="V634" s="2" t="s">
        <v>203</v>
      </c>
      <c r="W634" s="2" t="s">
        <v>35</v>
      </c>
    </row>
    <row r="635" spans="1:23" hidden="1" x14ac:dyDescent="0.2">
      <c r="A635" s="2" t="s">
        <v>700</v>
      </c>
      <c r="B635" s="2" t="s">
        <v>196</v>
      </c>
      <c r="C635" s="2" t="s">
        <v>219</v>
      </c>
      <c r="D635" s="2" t="s">
        <v>198</v>
      </c>
      <c r="E635" s="3">
        <v>52</v>
      </c>
      <c r="F635" s="3">
        <v>3</v>
      </c>
      <c r="G635" s="3">
        <v>44</v>
      </c>
      <c r="H635" s="3">
        <v>3</v>
      </c>
      <c r="I635" s="3">
        <v>2</v>
      </c>
      <c r="J635" s="3">
        <v>5</v>
      </c>
      <c r="K635" s="3">
        <v>7</v>
      </c>
      <c r="L635" s="3">
        <v>28</v>
      </c>
      <c r="M635" s="8">
        <f t="shared" si="63"/>
        <v>5.7692307692307696E-2</v>
      </c>
      <c r="N635" s="8">
        <f t="shared" si="64"/>
        <v>0.84615384615384615</v>
      </c>
      <c r="O635" s="8">
        <f t="shared" si="65"/>
        <v>5.7692307692307696E-2</v>
      </c>
      <c r="P635" s="8">
        <f t="shared" si="66"/>
        <v>3.8461538461538464E-2</v>
      </c>
      <c r="Q635" s="8">
        <f t="shared" si="67"/>
        <v>9.6153846153846159E-2</v>
      </c>
      <c r="R635" s="8">
        <f t="shared" si="68"/>
        <v>0.13461538461538461</v>
      </c>
      <c r="S635" s="8">
        <f t="shared" si="69"/>
        <v>0.53846153846153844</v>
      </c>
      <c r="T635" s="2" t="s">
        <v>201</v>
      </c>
      <c r="U635" s="2" t="s">
        <v>222</v>
      </c>
      <c r="V635" s="2" t="s">
        <v>203</v>
      </c>
      <c r="W635" s="2" t="s">
        <v>35</v>
      </c>
    </row>
    <row r="636" spans="1:23" hidden="1" x14ac:dyDescent="0.2">
      <c r="A636" s="2" t="s">
        <v>700</v>
      </c>
      <c r="B636" s="2" t="s">
        <v>196</v>
      </c>
      <c r="C636" s="2" t="s">
        <v>223</v>
      </c>
      <c r="D636" s="2" t="s">
        <v>198</v>
      </c>
      <c r="E636" s="3">
        <v>91</v>
      </c>
      <c r="F636" s="3">
        <v>2</v>
      </c>
      <c r="G636" s="3">
        <v>80</v>
      </c>
      <c r="H636" s="3">
        <v>4</v>
      </c>
      <c r="I636" s="3">
        <v>5</v>
      </c>
      <c r="J636" s="3">
        <v>7</v>
      </c>
      <c r="K636" s="3">
        <v>20</v>
      </c>
      <c r="L636" s="3">
        <v>48</v>
      </c>
      <c r="M636" s="8">
        <f t="shared" si="63"/>
        <v>2.197802197802198E-2</v>
      </c>
      <c r="N636" s="8">
        <f t="shared" si="64"/>
        <v>0.87912087912087911</v>
      </c>
      <c r="O636" s="8">
        <f t="shared" si="65"/>
        <v>4.3956043956043959E-2</v>
      </c>
      <c r="P636" s="8">
        <f t="shared" si="66"/>
        <v>5.4945054945054944E-2</v>
      </c>
      <c r="Q636" s="8">
        <f t="shared" si="67"/>
        <v>7.6923076923076927E-2</v>
      </c>
      <c r="R636" s="8">
        <f t="shared" si="68"/>
        <v>0.21978021978021978</v>
      </c>
      <c r="S636" s="8">
        <f t="shared" si="69"/>
        <v>0.52747252747252749</v>
      </c>
      <c r="T636" s="2" t="s">
        <v>201</v>
      </c>
      <c r="U636" s="2" t="s">
        <v>224</v>
      </c>
      <c r="V636" s="2" t="s">
        <v>203</v>
      </c>
      <c r="W636" s="2" t="s">
        <v>35</v>
      </c>
    </row>
    <row r="637" spans="1:23" hidden="1" x14ac:dyDescent="0.2">
      <c r="A637" s="2" t="s">
        <v>700</v>
      </c>
      <c r="B637" s="2" t="s">
        <v>196</v>
      </c>
      <c r="C637" s="2" t="s">
        <v>225</v>
      </c>
      <c r="D637" s="2" t="s">
        <v>198</v>
      </c>
      <c r="E637" s="3">
        <v>51</v>
      </c>
      <c r="F637" s="3">
        <v>0</v>
      </c>
      <c r="G637" s="3">
        <v>49</v>
      </c>
      <c r="H637" s="3">
        <v>2</v>
      </c>
      <c r="I637" s="3">
        <v>0</v>
      </c>
      <c r="J637" s="3">
        <v>2</v>
      </c>
      <c r="K637" s="3">
        <v>8</v>
      </c>
      <c r="L637" s="3">
        <v>27</v>
      </c>
      <c r="M637" s="8">
        <f t="shared" si="63"/>
        <v>0</v>
      </c>
      <c r="N637" s="8">
        <f t="shared" si="64"/>
        <v>0.96078431372549022</v>
      </c>
      <c r="O637" s="8">
        <f t="shared" si="65"/>
        <v>3.9215686274509803E-2</v>
      </c>
      <c r="P637" s="8">
        <f t="shared" si="66"/>
        <v>0</v>
      </c>
      <c r="Q637" s="8">
        <f t="shared" si="67"/>
        <v>3.9215686274509803E-2</v>
      </c>
      <c r="R637" s="8">
        <f t="shared" si="68"/>
        <v>0.15686274509803921</v>
      </c>
      <c r="S637" s="8">
        <f t="shared" si="69"/>
        <v>0.52941176470588236</v>
      </c>
      <c r="T637" s="2" t="s">
        <v>201</v>
      </c>
      <c r="U637" s="2" t="s">
        <v>227</v>
      </c>
      <c r="V637" s="2" t="s">
        <v>203</v>
      </c>
      <c r="W637" s="2" t="s">
        <v>35</v>
      </c>
    </row>
    <row r="638" spans="1:23" hidden="1" x14ac:dyDescent="0.2">
      <c r="A638" s="2" t="s">
        <v>700</v>
      </c>
      <c r="B638" s="2" t="s">
        <v>196</v>
      </c>
      <c r="C638" s="2" t="s">
        <v>228</v>
      </c>
      <c r="D638" s="2" t="s">
        <v>198</v>
      </c>
      <c r="E638" s="3">
        <v>211</v>
      </c>
      <c r="F638" s="3">
        <v>2</v>
      </c>
      <c r="G638" s="3">
        <v>169</v>
      </c>
      <c r="H638" s="3">
        <v>18</v>
      </c>
      <c r="I638" s="3">
        <v>22</v>
      </c>
      <c r="J638" s="3">
        <v>34</v>
      </c>
      <c r="K638" s="3">
        <v>17</v>
      </c>
      <c r="L638" s="3">
        <v>136</v>
      </c>
      <c r="M638" s="8">
        <f t="shared" si="63"/>
        <v>9.4786729857819912E-3</v>
      </c>
      <c r="N638" s="8">
        <f t="shared" si="64"/>
        <v>0.80094786729857825</v>
      </c>
      <c r="O638" s="8">
        <f t="shared" si="65"/>
        <v>8.5308056872037921E-2</v>
      </c>
      <c r="P638" s="8">
        <f t="shared" si="66"/>
        <v>0.10426540284360189</v>
      </c>
      <c r="Q638" s="8">
        <f t="shared" si="67"/>
        <v>0.16113744075829384</v>
      </c>
      <c r="R638" s="8">
        <f t="shared" si="68"/>
        <v>8.0568720379146919E-2</v>
      </c>
      <c r="S638" s="8">
        <f t="shared" si="69"/>
        <v>0.64454976303317535</v>
      </c>
      <c r="T638" s="2" t="s">
        <v>201</v>
      </c>
      <c r="U638" s="2" t="s">
        <v>232</v>
      </c>
      <c r="V638" s="2" t="s">
        <v>203</v>
      </c>
      <c r="W638" s="2" t="s">
        <v>35</v>
      </c>
    </row>
    <row r="639" spans="1:23" hidden="1" x14ac:dyDescent="0.2">
      <c r="A639" s="2" t="s">
        <v>700</v>
      </c>
      <c r="B639" s="2" t="s">
        <v>196</v>
      </c>
      <c r="C639" s="2" t="s">
        <v>233</v>
      </c>
      <c r="D639" s="2" t="s">
        <v>198</v>
      </c>
      <c r="E639" s="3">
        <v>44</v>
      </c>
      <c r="F639" s="3">
        <v>1</v>
      </c>
      <c r="G639" s="3">
        <v>28</v>
      </c>
      <c r="H639" s="3">
        <v>5</v>
      </c>
      <c r="I639" s="3">
        <v>10</v>
      </c>
      <c r="J639" s="3">
        <v>14</v>
      </c>
      <c r="K639" s="3">
        <v>4</v>
      </c>
      <c r="L639" s="3">
        <v>22</v>
      </c>
      <c r="M639" s="8">
        <f t="shared" si="63"/>
        <v>2.2727272727272728E-2</v>
      </c>
      <c r="N639" s="8">
        <f t="shared" si="64"/>
        <v>0.63636363636363635</v>
      </c>
      <c r="O639" s="8">
        <f t="shared" si="65"/>
        <v>0.11363636363636363</v>
      </c>
      <c r="P639" s="8">
        <f t="shared" si="66"/>
        <v>0.22727272727272727</v>
      </c>
      <c r="Q639" s="8">
        <f t="shared" si="67"/>
        <v>0.31818181818181818</v>
      </c>
      <c r="R639" s="8">
        <f t="shared" si="68"/>
        <v>9.0909090909090912E-2</v>
      </c>
      <c r="S639" s="8">
        <f t="shared" si="69"/>
        <v>0.5</v>
      </c>
      <c r="T639" s="2" t="s">
        <v>201</v>
      </c>
      <c r="U639" s="2" t="s">
        <v>234</v>
      </c>
      <c r="V639" s="2" t="s">
        <v>203</v>
      </c>
      <c r="W639" s="2" t="s">
        <v>35</v>
      </c>
    </row>
    <row r="640" spans="1:23" hidden="1" x14ac:dyDescent="0.2">
      <c r="A640" s="2" t="s">
        <v>700</v>
      </c>
      <c r="B640" s="2" t="s">
        <v>196</v>
      </c>
      <c r="C640" s="2" t="s">
        <v>235</v>
      </c>
      <c r="D640" s="2" t="s">
        <v>198</v>
      </c>
      <c r="E640" s="3">
        <v>15</v>
      </c>
      <c r="F640" s="3">
        <v>0</v>
      </c>
      <c r="G640" s="3">
        <v>15</v>
      </c>
      <c r="H640" s="3">
        <v>0</v>
      </c>
      <c r="I640" s="3">
        <v>0</v>
      </c>
      <c r="J640" s="3">
        <v>0</v>
      </c>
      <c r="K640" s="3">
        <v>4</v>
      </c>
      <c r="L640" s="3">
        <v>9</v>
      </c>
      <c r="M640" s="8">
        <f t="shared" si="63"/>
        <v>0</v>
      </c>
      <c r="N640" s="8">
        <f t="shared" si="64"/>
        <v>1</v>
      </c>
      <c r="O640" s="8">
        <f t="shared" si="65"/>
        <v>0</v>
      </c>
      <c r="P640" s="8">
        <f t="shared" si="66"/>
        <v>0</v>
      </c>
      <c r="Q640" s="8">
        <f t="shared" si="67"/>
        <v>0</v>
      </c>
      <c r="R640" s="8">
        <f t="shared" si="68"/>
        <v>0.26666666666666666</v>
      </c>
      <c r="S640" s="8">
        <f t="shared" si="69"/>
        <v>0.6</v>
      </c>
      <c r="T640" s="2" t="s">
        <v>201</v>
      </c>
      <c r="U640" s="2" t="s">
        <v>237</v>
      </c>
      <c r="V640" s="2" t="s">
        <v>203</v>
      </c>
      <c r="W640" s="2" t="s">
        <v>35</v>
      </c>
    </row>
    <row r="641" spans="1:23" hidden="1" x14ac:dyDescent="0.2">
      <c r="A641" s="2" t="s">
        <v>700</v>
      </c>
      <c r="B641" s="2" t="s">
        <v>239</v>
      </c>
      <c r="C641" s="2" t="s">
        <v>240</v>
      </c>
      <c r="D641" s="2" t="s">
        <v>241</v>
      </c>
      <c r="E641" s="3">
        <v>53</v>
      </c>
      <c r="F641" s="3">
        <v>0</v>
      </c>
      <c r="G641" s="3">
        <v>41</v>
      </c>
      <c r="H641" s="3">
        <v>11</v>
      </c>
      <c r="I641" s="3">
        <v>1</v>
      </c>
      <c r="J641" s="3">
        <v>6</v>
      </c>
      <c r="K641" s="3">
        <v>22</v>
      </c>
      <c r="L641" s="3">
        <v>18</v>
      </c>
      <c r="M641" s="8">
        <f t="shared" si="63"/>
        <v>0</v>
      </c>
      <c r="N641" s="8">
        <f t="shared" si="64"/>
        <v>0.77358490566037741</v>
      </c>
      <c r="O641" s="8">
        <f t="shared" si="65"/>
        <v>0.20754716981132076</v>
      </c>
      <c r="P641" s="8">
        <f t="shared" si="66"/>
        <v>1.8867924528301886E-2</v>
      </c>
      <c r="Q641" s="8">
        <f t="shared" si="67"/>
        <v>0.11320754716981132</v>
      </c>
      <c r="R641" s="8">
        <f t="shared" si="68"/>
        <v>0.41509433962264153</v>
      </c>
      <c r="S641" s="8">
        <f t="shared" si="69"/>
        <v>0.33962264150943394</v>
      </c>
      <c r="T641" s="2" t="s">
        <v>243</v>
      </c>
      <c r="U641" s="2" t="s">
        <v>244</v>
      </c>
      <c r="V641" s="2" t="s">
        <v>243</v>
      </c>
      <c r="W641" s="2" t="s">
        <v>35</v>
      </c>
    </row>
    <row r="642" spans="1:23" hidden="1" x14ac:dyDescent="0.2">
      <c r="A642" s="2" t="s">
        <v>700</v>
      </c>
      <c r="B642" s="2" t="s">
        <v>239</v>
      </c>
      <c r="C642" s="2" t="s">
        <v>245</v>
      </c>
      <c r="D642" s="2" t="s">
        <v>241</v>
      </c>
      <c r="E642" s="3">
        <v>37</v>
      </c>
      <c r="F642" s="3">
        <v>0</v>
      </c>
      <c r="G642" s="3">
        <v>24</v>
      </c>
      <c r="H642" s="3">
        <v>12</v>
      </c>
      <c r="I642" s="3">
        <v>1</v>
      </c>
      <c r="J642" s="3">
        <v>10</v>
      </c>
      <c r="K642" s="3">
        <v>11</v>
      </c>
      <c r="L642" s="3">
        <v>8</v>
      </c>
      <c r="M642" s="8">
        <f t="shared" ref="M642:M705" si="70">F642/$E642</f>
        <v>0</v>
      </c>
      <c r="N642" s="8">
        <f t="shared" ref="N642:N705" si="71">G642/$E642</f>
        <v>0.64864864864864868</v>
      </c>
      <c r="O642" s="8">
        <f t="shared" ref="O642:O705" si="72">H642/$E642</f>
        <v>0.32432432432432434</v>
      </c>
      <c r="P642" s="8">
        <f t="shared" ref="P642:P705" si="73">I642/$E642</f>
        <v>2.7027027027027029E-2</v>
      </c>
      <c r="Q642" s="8">
        <f t="shared" ref="Q642:Q705" si="74">J642/E642</f>
        <v>0.27027027027027029</v>
      </c>
      <c r="R642" s="8">
        <f t="shared" ref="R642:R705" si="75">K642/E642</f>
        <v>0.29729729729729731</v>
      </c>
      <c r="S642" s="8">
        <f t="shared" ref="S642:S705" si="76">L642/E642</f>
        <v>0.21621621621621623</v>
      </c>
      <c r="T642" s="2" t="s">
        <v>243</v>
      </c>
      <c r="U642" s="2" t="s">
        <v>248</v>
      </c>
      <c r="V642" s="2" t="s">
        <v>243</v>
      </c>
      <c r="W642" s="2" t="s">
        <v>35</v>
      </c>
    </row>
    <row r="643" spans="1:23" hidden="1" x14ac:dyDescent="0.2">
      <c r="A643" s="2" t="s">
        <v>700</v>
      </c>
      <c r="B643" s="2" t="s">
        <v>249</v>
      </c>
      <c r="C643" s="2" t="s">
        <v>250</v>
      </c>
      <c r="D643" s="2" t="s">
        <v>251</v>
      </c>
      <c r="E643" s="3">
        <v>259</v>
      </c>
      <c r="F643" s="3">
        <v>6</v>
      </c>
      <c r="G643" s="3">
        <v>227</v>
      </c>
      <c r="H643" s="3">
        <v>10</v>
      </c>
      <c r="I643" s="3">
        <v>16</v>
      </c>
      <c r="J643" s="3">
        <v>24</v>
      </c>
      <c r="K643" s="3">
        <v>80</v>
      </c>
      <c r="L643" s="3">
        <v>95</v>
      </c>
      <c r="M643" s="8">
        <f t="shared" si="70"/>
        <v>2.3166023166023165E-2</v>
      </c>
      <c r="N643" s="8">
        <f t="shared" si="71"/>
        <v>0.87644787644787647</v>
      </c>
      <c r="O643" s="8">
        <f t="shared" si="72"/>
        <v>3.8610038610038609E-2</v>
      </c>
      <c r="P643" s="8">
        <f t="shared" si="73"/>
        <v>6.1776061776061778E-2</v>
      </c>
      <c r="Q643" s="8">
        <f t="shared" si="74"/>
        <v>9.2664092664092659E-2</v>
      </c>
      <c r="R643" s="8">
        <f t="shared" si="75"/>
        <v>0.30888030888030887</v>
      </c>
      <c r="S643" s="8">
        <f t="shared" si="76"/>
        <v>0.36679536679536678</v>
      </c>
      <c r="T643" s="2" t="s">
        <v>253</v>
      </c>
      <c r="U643" s="2" t="s">
        <v>254</v>
      </c>
      <c r="V643" s="2" t="s">
        <v>255</v>
      </c>
      <c r="W643" s="2" t="s">
        <v>35</v>
      </c>
    </row>
    <row r="644" spans="1:23" hidden="1" x14ac:dyDescent="0.2">
      <c r="A644" s="2" t="s">
        <v>700</v>
      </c>
      <c r="B644" s="2" t="s">
        <v>249</v>
      </c>
      <c r="C644" s="2" t="s">
        <v>256</v>
      </c>
      <c r="D644" s="2" t="s">
        <v>251</v>
      </c>
      <c r="E644" s="3">
        <v>66</v>
      </c>
      <c r="F644" s="3">
        <v>1</v>
      </c>
      <c r="G644" s="3">
        <v>58</v>
      </c>
      <c r="H644" s="3">
        <v>4</v>
      </c>
      <c r="I644" s="3">
        <v>3</v>
      </c>
      <c r="J644" s="3">
        <v>7</v>
      </c>
      <c r="K644" s="3">
        <v>16</v>
      </c>
      <c r="L644" s="3">
        <v>31</v>
      </c>
      <c r="M644" s="8">
        <f t="shared" si="70"/>
        <v>1.5151515151515152E-2</v>
      </c>
      <c r="N644" s="8">
        <f t="shared" si="71"/>
        <v>0.87878787878787878</v>
      </c>
      <c r="O644" s="8">
        <f t="shared" si="72"/>
        <v>6.0606060606060608E-2</v>
      </c>
      <c r="P644" s="8">
        <f t="shared" si="73"/>
        <v>4.5454545454545456E-2</v>
      </c>
      <c r="Q644" s="8">
        <f t="shared" si="74"/>
        <v>0.10606060606060606</v>
      </c>
      <c r="R644" s="8">
        <f t="shared" si="75"/>
        <v>0.24242424242424243</v>
      </c>
      <c r="S644" s="8">
        <f t="shared" si="76"/>
        <v>0.46969696969696972</v>
      </c>
      <c r="T644" s="2" t="s">
        <v>253</v>
      </c>
      <c r="U644" s="2" t="s">
        <v>258</v>
      </c>
      <c r="V644" s="2" t="s">
        <v>255</v>
      </c>
      <c r="W644" s="2" t="s">
        <v>35</v>
      </c>
    </row>
    <row r="645" spans="1:23" hidden="1" x14ac:dyDescent="0.2">
      <c r="A645" s="2" t="s">
        <v>700</v>
      </c>
      <c r="B645" s="2" t="s">
        <v>259</v>
      </c>
      <c r="C645" s="2" t="s">
        <v>199</v>
      </c>
      <c r="D645" s="2" t="s">
        <v>260</v>
      </c>
      <c r="E645" s="3">
        <v>1</v>
      </c>
      <c r="F645" s="3">
        <v>1</v>
      </c>
      <c r="G645" s="3">
        <v>0</v>
      </c>
      <c r="H645" s="3">
        <v>0</v>
      </c>
      <c r="I645" s="3">
        <v>0</v>
      </c>
      <c r="J645" s="3">
        <v>0</v>
      </c>
      <c r="K645" s="3">
        <v>0</v>
      </c>
      <c r="L645" s="3">
        <v>0</v>
      </c>
      <c r="M645" s="8">
        <f t="shared" si="70"/>
        <v>1</v>
      </c>
      <c r="N645" s="8">
        <f t="shared" si="71"/>
        <v>0</v>
      </c>
      <c r="O645" s="8">
        <f t="shared" si="72"/>
        <v>0</v>
      </c>
      <c r="P645" s="8">
        <f t="shared" si="73"/>
        <v>0</v>
      </c>
      <c r="Q645" s="8">
        <f t="shared" si="74"/>
        <v>0</v>
      </c>
      <c r="R645" s="8">
        <f t="shared" si="75"/>
        <v>0</v>
      </c>
      <c r="S645" s="8">
        <f t="shared" si="76"/>
        <v>0</v>
      </c>
      <c r="T645" s="2" t="s">
        <v>262</v>
      </c>
      <c r="U645" s="2" t="s">
        <v>719</v>
      </c>
      <c r="V645" s="2" t="s">
        <v>264</v>
      </c>
      <c r="W645" s="2" t="s">
        <v>35</v>
      </c>
    </row>
    <row r="646" spans="1:23" hidden="1" x14ac:dyDescent="0.2">
      <c r="A646" s="2" t="s">
        <v>700</v>
      </c>
      <c r="B646" s="2" t="s">
        <v>259</v>
      </c>
      <c r="C646" s="2" t="s">
        <v>133</v>
      </c>
      <c r="D646" s="2" t="s">
        <v>260</v>
      </c>
      <c r="E646" s="3">
        <v>737</v>
      </c>
      <c r="F646" s="3">
        <v>0</v>
      </c>
      <c r="G646" s="3">
        <v>659</v>
      </c>
      <c r="H646" s="3">
        <v>59</v>
      </c>
      <c r="I646" s="3">
        <v>19</v>
      </c>
      <c r="J646" s="3">
        <v>73</v>
      </c>
      <c r="K646" s="3">
        <v>311</v>
      </c>
      <c r="L646" s="3">
        <v>197</v>
      </c>
      <c r="M646" s="8">
        <f t="shared" si="70"/>
        <v>0</v>
      </c>
      <c r="N646" s="8">
        <f t="shared" si="71"/>
        <v>0.89416553595658077</v>
      </c>
      <c r="O646" s="8">
        <f t="shared" si="72"/>
        <v>8.0054274084124827E-2</v>
      </c>
      <c r="P646" s="8">
        <f t="shared" si="73"/>
        <v>2.5780189959294438E-2</v>
      </c>
      <c r="Q646" s="8">
        <f t="shared" si="74"/>
        <v>9.9050203527815461E-2</v>
      </c>
      <c r="R646" s="8">
        <f t="shared" si="75"/>
        <v>0.42198100407055633</v>
      </c>
      <c r="S646" s="8">
        <f t="shared" si="76"/>
        <v>0.26729986431478969</v>
      </c>
      <c r="T646" s="2" t="s">
        <v>262</v>
      </c>
      <c r="U646" s="2" t="s">
        <v>263</v>
      </c>
      <c r="V646" s="2" t="s">
        <v>264</v>
      </c>
      <c r="W646" s="2" t="s">
        <v>35</v>
      </c>
    </row>
    <row r="647" spans="1:23" hidden="1" x14ac:dyDescent="0.2">
      <c r="A647" s="2" t="s">
        <v>700</v>
      </c>
      <c r="B647" s="2" t="s">
        <v>259</v>
      </c>
      <c r="C647" s="2" t="s">
        <v>265</v>
      </c>
      <c r="D647" s="2" t="s">
        <v>260</v>
      </c>
      <c r="E647" s="3">
        <v>87</v>
      </c>
      <c r="F647" s="3">
        <v>2</v>
      </c>
      <c r="G647" s="3">
        <v>81</v>
      </c>
      <c r="H647" s="3">
        <v>2</v>
      </c>
      <c r="I647" s="3">
        <v>2</v>
      </c>
      <c r="J647" s="3">
        <v>3</v>
      </c>
      <c r="K647" s="3">
        <v>22</v>
      </c>
      <c r="L647" s="3">
        <v>39</v>
      </c>
      <c r="M647" s="8">
        <f t="shared" si="70"/>
        <v>2.2988505747126436E-2</v>
      </c>
      <c r="N647" s="8">
        <f t="shared" si="71"/>
        <v>0.93103448275862066</v>
      </c>
      <c r="O647" s="8">
        <f t="shared" si="72"/>
        <v>2.2988505747126436E-2</v>
      </c>
      <c r="P647" s="8">
        <f t="shared" si="73"/>
        <v>2.2988505747126436E-2</v>
      </c>
      <c r="Q647" s="8">
        <f t="shared" si="74"/>
        <v>3.4482758620689655E-2</v>
      </c>
      <c r="R647" s="8">
        <f t="shared" si="75"/>
        <v>0.25287356321839083</v>
      </c>
      <c r="S647" s="8">
        <f t="shared" si="76"/>
        <v>0.44827586206896552</v>
      </c>
      <c r="T647" s="2" t="s">
        <v>262</v>
      </c>
      <c r="U647" s="2" t="s">
        <v>267</v>
      </c>
      <c r="V647" s="2" t="s">
        <v>264</v>
      </c>
      <c r="W647" s="2" t="s">
        <v>35</v>
      </c>
    </row>
    <row r="648" spans="1:23" hidden="1" x14ac:dyDescent="0.2">
      <c r="A648" s="2" t="s">
        <v>700</v>
      </c>
      <c r="B648" s="2" t="s">
        <v>271</v>
      </c>
      <c r="C648" s="2" t="s">
        <v>272</v>
      </c>
      <c r="D648" s="2" t="s">
        <v>273</v>
      </c>
      <c r="E648" s="3">
        <v>31</v>
      </c>
      <c r="F648" s="3">
        <v>0</v>
      </c>
      <c r="G648" s="3">
        <v>24</v>
      </c>
      <c r="H648" s="3">
        <v>4</v>
      </c>
      <c r="I648" s="3">
        <v>3</v>
      </c>
      <c r="J648" s="3">
        <v>6</v>
      </c>
      <c r="K648" s="3">
        <v>4</v>
      </c>
      <c r="L648" s="3">
        <v>19</v>
      </c>
      <c r="M648" s="8">
        <f t="shared" si="70"/>
        <v>0</v>
      </c>
      <c r="N648" s="8">
        <f t="shared" si="71"/>
        <v>0.77419354838709675</v>
      </c>
      <c r="O648" s="8">
        <f t="shared" si="72"/>
        <v>0.12903225806451613</v>
      </c>
      <c r="P648" s="8">
        <f t="shared" si="73"/>
        <v>9.6774193548387094E-2</v>
      </c>
      <c r="Q648" s="8">
        <f t="shared" si="74"/>
        <v>0.19354838709677419</v>
      </c>
      <c r="R648" s="8">
        <f t="shared" si="75"/>
        <v>0.12903225806451613</v>
      </c>
      <c r="S648" s="8">
        <f t="shared" si="76"/>
        <v>0.61290322580645162</v>
      </c>
      <c r="T648" s="2" t="s">
        <v>275</v>
      </c>
      <c r="U648" s="2" t="s">
        <v>276</v>
      </c>
      <c r="V648" s="2" t="s">
        <v>277</v>
      </c>
      <c r="W648" s="2" t="s">
        <v>35</v>
      </c>
    </row>
    <row r="649" spans="1:23" hidden="1" x14ac:dyDescent="0.2">
      <c r="A649" s="2" t="s">
        <v>700</v>
      </c>
      <c r="B649" s="2" t="s">
        <v>278</v>
      </c>
      <c r="C649" s="2" t="s">
        <v>279</v>
      </c>
      <c r="D649" s="2" t="s">
        <v>280</v>
      </c>
      <c r="E649" s="3">
        <v>336</v>
      </c>
      <c r="F649" s="3">
        <v>0</v>
      </c>
      <c r="G649" s="3">
        <v>283</v>
      </c>
      <c r="H649" s="3">
        <v>47</v>
      </c>
      <c r="I649" s="3">
        <v>6</v>
      </c>
      <c r="J649" s="3">
        <v>42</v>
      </c>
      <c r="K649" s="3">
        <v>101</v>
      </c>
      <c r="L649" s="3">
        <v>116</v>
      </c>
      <c r="M649" s="8">
        <f t="shared" si="70"/>
        <v>0</v>
      </c>
      <c r="N649" s="8">
        <f t="shared" si="71"/>
        <v>0.84226190476190477</v>
      </c>
      <c r="O649" s="8">
        <f t="shared" si="72"/>
        <v>0.13988095238095238</v>
      </c>
      <c r="P649" s="8">
        <f t="shared" si="73"/>
        <v>1.7857142857142856E-2</v>
      </c>
      <c r="Q649" s="8">
        <f t="shared" si="74"/>
        <v>0.125</v>
      </c>
      <c r="R649" s="8">
        <f t="shared" si="75"/>
        <v>0.30059523809523808</v>
      </c>
      <c r="S649" s="8">
        <f t="shared" si="76"/>
        <v>0.34523809523809523</v>
      </c>
      <c r="T649" s="2" t="s">
        <v>281</v>
      </c>
      <c r="U649" s="2" t="s">
        <v>202</v>
      </c>
      <c r="V649" s="2" t="s">
        <v>282</v>
      </c>
      <c r="W649" s="2" t="s">
        <v>35</v>
      </c>
    </row>
    <row r="650" spans="1:23" hidden="1" x14ac:dyDescent="0.2">
      <c r="A650" s="2" t="s">
        <v>700</v>
      </c>
      <c r="B650" s="2" t="s">
        <v>278</v>
      </c>
      <c r="C650" s="2" t="s">
        <v>138</v>
      </c>
      <c r="D650" s="2" t="s">
        <v>280</v>
      </c>
      <c r="E650" s="3">
        <v>282</v>
      </c>
      <c r="F650" s="3">
        <v>2</v>
      </c>
      <c r="G650" s="3">
        <v>208</v>
      </c>
      <c r="H650" s="3">
        <v>48</v>
      </c>
      <c r="I650" s="3">
        <v>24</v>
      </c>
      <c r="J650" s="3">
        <v>58</v>
      </c>
      <c r="K650" s="3">
        <v>75</v>
      </c>
      <c r="L650" s="3">
        <v>112</v>
      </c>
      <c r="M650" s="8">
        <f t="shared" si="70"/>
        <v>7.0921985815602835E-3</v>
      </c>
      <c r="N650" s="8">
        <f t="shared" si="71"/>
        <v>0.73758865248226946</v>
      </c>
      <c r="O650" s="8">
        <f t="shared" si="72"/>
        <v>0.1702127659574468</v>
      </c>
      <c r="P650" s="8">
        <f t="shared" si="73"/>
        <v>8.5106382978723402E-2</v>
      </c>
      <c r="Q650" s="8">
        <f t="shared" si="74"/>
        <v>0.20567375886524822</v>
      </c>
      <c r="R650" s="8">
        <f t="shared" si="75"/>
        <v>0.26595744680851063</v>
      </c>
      <c r="S650" s="8">
        <f t="shared" si="76"/>
        <v>0.3971631205673759</v>
      </c>
      <c r="T650" s="2" t="s">
        <v>281</v>
      </c>
      <c r="U650" s="2" t="s">
        <v>284</v>
      </c>
      <c r="V650" s="2" t="s">
        <v>282</v>
      </c>
      <c r="W650" s="2" t="s">
        <v>35</v>
      </c>
    </row>
    <row r="651" spans="1:23" hidden="1" x14ac:dyDescent="0.2">
      <c r="A651" s="2" t="s">
        <v>700</v>
      </c>
      <c r="B651" s="2" t="s">
        <v>278</v>
      </c>
      <c r="C651" s="2" t="s">
        <v>285</v>
      </c>
      <c r="D651" s="2" t="s">
        <v>280</v>
      </c>
      <c r="E651" s="3">
        <v>230</v>
      </c>
      <c r="F651" s="3">
        <v>2</v>
      </c>
      <c r="G651" s="3">
        <v>185</v>
      </c>
      <c r="H651" s="3">
        <v>36</v>
      </c>
      <c r="I651" s="3">
        <v>7</v>
      </c>
      <c r="J651" s="3">
        <v>38</v>
      </c>
      <c r="K651" s="3">
        <v>101</v>
      </c>
      <c r="L651" s="3">
        <v>49</v>
      </c>
      <c r="M651" s="8">
        <f t="shared" si="70"/>
        <v>8.6956521739130436E-3</v>
      </c>
      <c r="N651" s="8">
        <f t="shared" si="71"/>
        <v>0.80434782608695654</v>
      </c>
      <c r="O651" s="8">
        <f t="shared" si="72"/>
        <v>0.15652173913043479</v>
      </c>
      <c r="P651" s="8">
        <f t="shared" si="73"/>
        <v>3.0434782608695653E-2</v>
      </c>
      <c r="Q651" s="8">
        <f t="shared" si="74"/>
        <v>0.16521739130434782</v>
      </c>
      <c r="R651" s="8">
        <f t="shared" si="75"/>
        <v>0.43913043478260871</v>
      </c>
      <c r="S651" s="8">
        <f t="shared" si="76"/>
        <v>0.21304347826086956</v>
      </c>
      <c r="T651" s="2" t="s">
        <v>281</v>
      </c>
      <c r="U651" s="2" t="s">
        <v>287</v>
      </c>
      <c r="V651" s="2" t="s">
        <v>282</v>
      </c>
      <c r="W651" s="2" t="s">
        <v>35</v>
      </c>
    </row>
    <row r="652" spans="1:23" hidden="1" x14ac:dyDescent="0.2">
      <c r="A652" s="2" t="s">
        <v>700</v>
      </c>
      <c r="B652" s="2" t="s">
        <v>278</v>
      </c>
      <c r="C652" s="2" t="s">
        <v>288</v>
      </c>
      <c r="D652" s="2" t="s">
        <v>280</v>
      </c>
      <c r="E652" s="3">
        <v>161</v>
      </c>
      <c r="F652" s="3">
        <v>1</v>
      </c>
      <c r="G652" s="3">
        <v>125</v>
      </c>
      <c r="H652" s="3">
        <v>29</v>
      </c>
      <c r="I652" s="3">
        <v>6</v>
      </c>
      <c r="J652" s="3">
        <v>31</v>
      </c>
      <c r="K652" s="3">
        <v>57</v>
      </c>
      <c r="L652" s="3">
        <v>45</v>
      </c>
      <c r="M652" s="8">
        <f t="shared" si="70"/>
        <v>6.2111801242236021E-3</v>
      </c>
      <c r="N652" s="8">
        <f t="shared" si="71"/>
        <v>0.77639751552795033</v>
      </c>
      <c r="O652" s="8">
        <f t="shared" si="72"/>
        <v>0.18012422360248448</v>
      </c>
      <c r="P652" s="8">
        <f t="shared" si="73"/>
        <v>3.7267080745341616E-2</v>
      </c>
      <c r="Q652" s="8">
        <f t="shared" si="74"/>
        <v>0.19254658385093168</v>
      </c>
      <c r="R652" s="8">
        <f t="shared" si="75"/>
        <v>0.35403726708074534</v>
      </c>
      <c r="S652" s="8">
        <f t="shared" si="76"/>
        <v>0.27950310559006208</v>
      </c>
      <c r="T652" s="2" t="s">
        <v>281</v>
      </c>
      <c r="U652" s="2" t="s">
        <v>210</v>
      </c>
      <c r="V652" s="2" t="s">
        <v>282</v>
      </c>
      <c r="W652" s="2" t="s">
        <v>35</v>
      </c>
    </row>
    <row r="653" spans="1:23" hidden="1" x14ac:dyDescent="0.2">
      <c r="A653" s="2" t="s">
        <v>700</v>
      </c>
      <c r="B653" s="2" t="s">
        <v>278</v>
      </c>
      <c r="C653" s="2" t="s">
        <v>289</v>
      </c>
      <c r="D653" s="2" t="s">
        <v>280</v>
      </c>
      <c r="E653" s="3">
        <v>503</v>
      </c>
      <c r="F653" s="3">
        <v>1</v>
      </c>
      <c r="G653" s="3">
        <v>411</v>
      </c>
      <c r="H653" s="3">
        <v>84</v>
      </c>
      <c r="I653" s="3">
        <v>7</v>
      </c>
      <c r="J653" s="3">
        <v>77</v>
      </c>
      <c r="K653" s="3">
        <v>194</v>
      </c>
      <c r="L653" s="3">
        <v>130</v>
      </c>
      <c r="M653" s="8">
        <f t="shared" si="70"/>
        <v>1.9880715705765406E-3</v>
      </c>
      <c r="N653" s="8">
        <f t="shared" si="71"/>
        <v>0.81709741550695825</v>
      </c>
      <c r="O653" s="8">
        <f t="shared" si="72"/>
        <v>0.16699801192842942</v>
      </c>
      <c r="P653" s="8">
        <f t="shared" si="73"/>
        <v>1.3916500994035786E-2</v>
      </c>
      <c r="Q653" s="8">
        <f t="shared" si="74"/>
        <v>0.15308151093439365</v>
      </c>
      <c r="R653" s="8">
        <f t="shared" si="75"/>
        <v>0.38568588469184889</v>
      </c>
      <c r="S653" s="8">
        <f t="shared" si="76"/>
        <v>0.25844930417495032</v>
      </c>
      <c r="T653" s="2" t="s">
        <v>281</v>
      </c>
      <c r="U653" s="2" t="s">
        <v>215</v>
      </c>
      <c r="V653" s="2" t="s">
        <v>282</v>
      </c>
      <c r="W653" s="2" t="s">
        <v>35</v>
      </c>
    </row>
    <row r="654" spans="1:23" hidden="1" x14ac:dyDescent="0.2">
      <c r="A654" s="2" t="s">
        <v>700</v>
      </c>
      <c r="B654" s="2" t="s">
        <v>278</v>
      </c>
      <c r="C654" s="2" t="s">
        <v>291</v>
      </c>
      <c r="D654" s="2" t="s">
        <v>280</v>
      </c>
      <c r="E654" s="3">
        <v>66</v>
      </c>
      <c r="F654" s="3">
        <v>0</v>
      </c>
      <c r="G654" s="3">
        <v>55</v>
      </c>
      <c r="H654" s="3">
        <v>7</v>
      </c>
      <c r="I654" s="3">
        <v>4</v>
      </c>
      <c r="J654" s="3">
        <v>9</v>
      </c>
      <c r="K654" s="3">
        <v>20</v>
      </c>
      <c r="L654" s="3">
        <v>29</v>
      </c>
      <c r="M654" s="8">
        <f t="shared" si="70"/>
        <v>0</v>
      </c>
      <c r="N654" s="8">
        <f t="shared" si="71"/>
        <v>0.83333333333333337</v>
      </c>
      <c r="O654" s="8">
        <f t="shared" si="72"/>
        <v>0.10606060606060606</v>
      </c>
      <c r="P654" s="8">
        <f t="shared" si="73"/>
        <v>6.0606060606060608E-2</v>
      </c>
      <c r="Q654" s="8">
        <f t="shared" si="74"/>
        <v>0.13636363636363635</v>
      </c>
      <c r="R654" s="8">
        <f t="shared" si="75"/>
        <v>0.30303030303030304</v>
      </c>
      <c r="S654" s="8">
        <f t="shared" si="76"/>
        <v>0.43939393939393939</v>
      </c>
      <c r="T654" s="2" t="s">
        <v>281</v>
      </c>
      <c r="U654" s="2" t="s">
        <v>292</v>
      </c>
      <c r="V654" s="2" t="s">
        <v>282</v>
      </c>
      <c r="W654" s="2" t="s">
        <v>35</v>
      </c>
    </row>
    <row r="655" spans="1:23" hidden="1" x14ac:dyDescent="0.2">
      <c r="A655" s="2" t="s">
        <v>700</v>
      </c>
      <c r="B655" s="2" t="s">
        <v>278</v>
      </c>
      <c r="C655" s="2" t="s">
        <v>293</v>
      </c>
      <c r="D655" s="2" t="s">
        <v>280</v>
      </c>
      <c r="E655" s="3">
        <v>213</v>
      </c>
      <c r="F655" s="3">
        <v>0</v>
      </c>
      <c r="G655" s="3">
        <v>162</v>
      </c>
      <c r="H655" s="3">
        <v>46</v>
      </c>
      <c r="I655" s="3">
        <v>5</v>
      </c>
      <c r="J655" s="3">
        <v>47</v>
      </c>
      <c r="K655" s="3">
        <v>76</v>
      </c>
      <c r="L655" s="3">
        <v>44</v>
      </c>
      <c r="M655" s="8">
        <f t="shared" si="70"/>
        <v>0</v>
      </c>
      <c r="N655" s="8">
        <f t="shared" si="71"/>
        <v>0.76056338028169013</v>
      </c>
      <c r="O655" s="8">
        <f t="shared" si="72"/>
        <v>0.215962441314554</v>
      </c>
      <c r="P655" s="8">
        <f t="shared" si="73"/>
        <v>2.3474178403755867E-2</v>
      </c>
      <c r="Q655" s="8">
        <f t="shared" si="74"/>
        <v>0.22065727699530516</v>
      </c>
      <c r="R655" s="8">
        <f t="shared" si="75"/>
        <v>0.35680751173708919</v>
      </c>
      <c r="S655" s="8">
        <f t="shared" si="76"/>
        <v>0.20657276995305165</v>
      </c>
      <c r="T655" s="2" t="s">
        <v>281</v>
      </c>
      <c r="U655" s="2" t="s">
        <v>147</v>
      </c>
      <c r="V655" s="2" t="s">
        <v>282</v>
      </c>
      <c r="W655" s="2" t="s">
        <v>35</v>
      </c>
    </row>
    <row r="656" spans="1:23" hidden="1" x14ac:dyDescent="0.2">
      <c r="A656" s="2" t="s">
        <v>700</v>
      </c>
      <c r="B656" s="2" t="s">
        <v>278</v>
      </c>
      <c r="C656" s="2" t="s">
        <v>296</v>
      </c>
      <c r="D656" s="2" t="s">
        <v>280</v>
      </c>
      <c r="E656" s="3">
        <v>117</v>
      </c>
      <c r="F656" s="3">
        <v>0</v>
      </c>
      <c r="G656" s="3">
        <v>92</v>
      </c>
      <c r="H656" s="3">
        <v>21</v>
      </c>
      <c r="I656" s="3">
        <v>4</v>
      </c>
      <c r="J656" s="3">
        <v>20</v>
      </c>
      <c r="K656" s="3">
        <v>43</v>
      </c>
      <c r="L656" s="3">
        <v>34</v>
      </c>
      <c r="M656" s="8">
        <f t="shared" si="70"/>
        <v>0</v>
      </c>
      <c r="N656" s="8">
        <f t="shared" si="71"/>
        <v>0.78632478632478631</v>
      </c>
      <c r="O656" s="8">
        <f t="shared" si="72"/>
        <v>0.17948717948717949</v>
      </c>
      <c r="P656" s="8">
        <f t="shared" si="73"/>
        <v>3.4188034188034191E-2</v>
      </c>
      <c r="Q656" s="8">
        <f t="shared" si="74"/>
        <v>0.17094017094017094</v>
      </c>
      <c r="R656" s="8">
        <f t="shared" si="75"/>
        <v>0.36752136752136755</v>
      </c>
      <c r="S656" s="8">
        <f t="shared" si="76"/>
        <v>0.29059829059829062</v>
      </c>
      <c r="T656" s="2" t="s">
        <v>281</v>
      </c>
      <c r="U656" s="2" t="s">
        <v>298</v>
      </c>
      <c r="V656" s="2" t="s">
        <v>282</v>
      </c>
      <c r="W656" s="2" t="s">
        <v>35</v>
      </c>
    </row>
    <row r="657" spans="1:23" hidden="1" x14ac:dyDescent="0.2">
      <c r="A657" s="2" t="s">
        <v>700</v>
      </c>
      <c r="B657" s="2" t="s">
        <v>278</v>
      </c>
      <c r="C657" s="2" t="s">
        <v>299</v>
      </c>
      <c r="D657" s="2" t="s">
        <v>280</v>
      </c>
      <c r="E657" s="3">
        <v>41</v>
      </c>
      <c r="F657" s="3">
        <v>0</v>
      </c>
      <c r="G657" s="3">
        <v>34</v>
      </c>
      <c r="H657" s="3">
        <v>7</v>
      </c>
      <c r="I657" s="3">
        <v>0</v>
      </c>
      <c r="J657" s="3">
        <v>7</v>
      </c>
      <c r="K657" s="3">
        <v>10</v>
      </c>
      <c r="L657" s="3">
        <v>18</v>
      </c>
      <c r="M657" s="8">
        <f t="shared" si="70"/>
        <v>0</v>
      </c>
      <c r="N657" s="8">
        <f t="shared" si="71"/>
        <v>0.82926829268292679</v>
      </c>
      <c r="O657" s="8">
        <f t="shared" si="72"/>
        <v>0.17073170731707318</v>
      </c>
      <c r="P657" s="8">
        <f t="shared" si="73"/>
        <v>0</v>
      </c>
      <c r="Q657" s="8">
        <f t="shared" si="74"/>
        <v>0.17073170731707318</v>
      </c>
      <c r="R657" s="8">
        <f t="shared" si="75"/>
        <v>0.24390243902439024</v>
      </c>
      <c r="S657" s="8">
        <f t="shared" si="76"/>
        <v>0.43902439024390244</v>
      </c>
      <c r="T657" s="2" t="s">
        <v>281</v>
      </c>
      <c r="U657" s="2" t="s">
        <v>300</v>
      </c>
      <c r="V657" s="2" t="s">
        <v>282</v>
      </c>
      <c r="W657" s="2" t="s">
        <v>35</v>
      </c>
    </row>
    <row r="658" spans="1:23" hidden="1" x14ac:dyDescent="0.2">
      <c r="A658" s="2" t="s">
        <v>700</v>
      </c>
      <c r="B658" s="2" t="s">
        <v>278</v>
      </c>
      <c r="C658" s="2" t="s">
        <v>301</v>
      </c>
      <c r="D658" s="2" t="s">
        <v>280</v>
      </c>
      <c r="E658" s="3">
        <v>41</v>
      </c>
      <c r="F658" s="3">
        <v>0</v>
      </c>
      <c r="G658" s="3">
        <v>34</v>
      </c>
      <c r="H658" s="3">
        <v>6</v>
      </c>
      <c r="I658" s="3">
        <v>1</v>
      </c>
      <c r="J658" s="3">
        <v>6</v>
      </c>
      <c r="K658" s="3">
        <v>10</v>
      </c>
      <c r="L658" s="3">
        <v>13</v>
      </c>
      <c r="M658" s="8">
        <f t="shared" si="70"/>
        <v>0</v>
      </c>
      <c r="N658" s="8">
        <f t="shared" si="71"/>
        <v>0.82926829268292679</v>
      </c>
      <c r="O658" s="8">
        <f t="shared" si="72"/>
        <v>0.14634146341463414</v>
      </c>
      <c r="P658" s="8">
        <f t="shared" si="73"/>
        <v>2.4390243902439025E-2</v>
      </c>
      <c r="Q658" s="8">
        <f t="shared" si="74"/>
        <v>0.14634146341463414</v>
      </c>
      <c r="R658" s="8">
        <f t="shared" si="75"/>
        <v>0.24390243902439024</v>
      </c>
      <c r="S658" s="8">
        <f t="shared" si="76"/>
        <v>0.31707317073170732</v>
      </c>
      <c r="T658" s="2" t="s">
        <v>281</v>
      </c>
      <c r="U658" s="2" t="s">
        <v>302</v>
      </c>
      <c r="V658" s="2" t="s">
        <v>282</v>
      </c>
      <c r="W658" s="2" t="s">
        <v>35</v>
      </c>
    </row>
    <row r="659" spans="1:23" hidden="1" x14ac:dyDescent="0.2">
      <c r="A659" s="2" t="s">
        <v>700</v>
      </c>
      <c r="B659" s="2" t="s">
        <v>278</v>
      </c>
      <c r="C659" s="2" t="s">
        <v>303</v>
      </c>
      <c r="D659" s="2" t="s">
        <v>280</v>
      </c>
      <c r="E659" s="3">
        <v>45</v>
      </c>
      <c r="F659" s="3">
        <v>0</v>
      </c>
      <c r="G659" s="3">
        <v>38</v>
      </c>
      <c r="H659" s="3">
        <v>7</v>
      </c>
      <c r="I659" s="3">
        <v>0</v>
      </c>
      <c r="J659" s="3">
        <v>5</v>
      </c>
      <c r="K659" s="3">
        <v>11</v>
      </c>
      <c r="L659" s="3">
        <v>17</v>
      </c>
      <c r="M659" s="8">
        <f t="shared" si="70"/>
        <v>0</v>
      </c>
      <c r="N659" s="8">
        <f t="shared" si="71"/>
        <v>0.84444444444444444</v>
      </c>
      <c r="O659" s="8">
        <f t="shared" si="72"/>
        <v>0.15555555555555556</v>
      </c>
      <c r="P659" s="8">
        <f t="shared" si="73"/>
        <v>0</v>
      </c>
      <c r="Q659" s="8">
        <f t="shared" si="74"/>
        <v>0.1111111111111111</v>
      </c>
      <c r="R659" s="8">
        <f t="shared" si="75"/>
        <v>0.24444444444444444</v>
      </c>
      <c r="S659" s="8">
        <f t="shared" si="76"/>
        <v>0.37777777777777777</v>
      </c>
      <c r="T659" s="2" t="s">
        <v>281</v>
      </c>
      <c r="U659" s="2" t="s">
        <v>306</v>
      </c>
      <c r="V659" s="2" t="s">
        <v>282</v>
      </c>
      <c r="W659" s="2" t="s">
        <v>35</v>
      </c>
    </row>
    <row r="660" spans="1:23" hidden="1" x14ac:dyDescent="0.2">
      <c r="A660" s="2" t="s">
        <v>700</v>
      </c>
      <c r="B660" s="2" t="s">
        <v>278</v>
      </c>
      <c r="C660" s="2" t="s">
        <v>307</v>
      </c>
      <c r="D660" s="2" t="s">
        <v>280</v>
      </c>
      <c r="E660" s="3">
        <v>46</v>
      </c>
      <c r="F660" s="3">
        <v>0</v>
      </c>
      <c r="G660" s="3">
        <v>42</v>
      </c>
      <c r="H660" s="3">
        <v>4</v>
      </c>
      <c r="I660" s="3">
        <v>0</v>
      </c>
      <c r="J660" s="3">
        <v>3</v>
      </c>
      <c r="K660" s="3">
        <v>1</v>
      </c>
      <c r="L660" s="3">
        <v>32</v>
      </c>
      <c r="M660" s="8">
        <f t="shared" si="70"/>
        <v>0</v>
      </c>
      <c r="N660" s="8">
        <f t="shared" si="71"/>
        <v>0.91304347826086951</v>
      </c>
      <c r="O660" s="8">
        <f t="shared" si="72"/>
        <v>8.6956521739130432E-2</v>
      </c>
      <c r="P660" s="8">
        <f t="shared" si="73"/>
        <v>0</v>
      </c>
      <c r="Q660" s="8">
        <f t="shared" si="74"/>
        <v>6.5217391304347824E-2</v>
      </c>
      <c r="R660" s="8">
        <f t="shared" si="75"/>
        <v>2.1739130434782608E-2</v>
      </c>
      <c r="S660" s="8">
        <f t="shared" si="76"/>
        <v>0.69565217391304346</v>
      </c>
      <c r="T660" s="2" t="s">
        <v>281</v>
      </c>
      <c r="U660" s="2" t="s">
        <v>309</v>
      </c>
      <c r="V660" s="2" t="s">
        <v>282</v>
      </c>
      <c r="W660" s="2" t="s">
        <v>35</v>
      </c>
    </row>
    <row r="661" spans="1:23" hidden="1" x14ac:dyDescent="0.2">
      <c r="A661" s="2" t="s">
        <v>700</v>
      </c>
      <c r="B661" s="2" t="s">
        <v>278</v>
      </c>
      <c r="C661" s="2" t="s">
        <v>721</v>
      </c>
      <c r="D661" s="2" t="s">
        <v>280</v>
      </c>
      <c r="E661" s="3">
        <v>21</v>
      </c>
      <c r="F661" s="3">
        <v>20</v>
      </c>
      <c r="G661" s="3">
        <v>0</v>
      </c>
      <c r="H661" s="3">
        <v>1</v>
      </c>
      <c r="I661" s="3">
        <v>0</v>
      </c>
      <c r="J661" s="3">
        <v>1</v>
      </c>
      <c r="K661" s="3">
        <v>0</v>
      </c>
      <c r="L661" s="3">
        <v>0</v>
      </c>
      <c r="M661" s="8">
        <f t="shared" si="70"/>
        <v>0.95238095238095233</v>
      </c>
      <c r="N661" s="8">
        <f t="shared" si="71"/>
        <v>0</v>
      </c>
      <c r="O661" s="8">
        <f t="shared" si="72"/>
        <v>4.7619047619047616E-2</v>
      </c>
      <c r="P661" s="8">
        <f t="shared" si="73"/>
        <v>0</v>
      </c>
      <c r="Q661" s="8">
        <f t="shared" si="74"/>
        <v>4.7619047619047616E-2</v>
      </c>
      <c r="R661" s="8">
        <f t="shared" si="75"/>
        <v>0</v>
      </c>
      <c r="S661" s="8">
        <f t="shared" si="76"/>
        <v>0</v>
      </c>
      <c r="T661" s="2" t="s">
        <v>281</v>
      </c>
      <c r="U661" s="2" t="s">
        <v>722</v>
      </c>
      <c r="V661" s="2" t="s">
        <v>282</v>
      </c>
      <c r="W661" s="2" t="s">
        <v>35</v>
      </c>
    </row>
    <row r="662" spans="1:23" hidden="1" x14ac:dyDescent="0.2">
      <c r="A662" s="2" t="s">
        <v>700</v>
      </c>
      <c r="B662" s="2" t="s">
        <v>310</v>
      </c>
      <c r="C662" s="2" t="s">
        <v>311</v>
      </c>
      <c r="D662" s="2" t="s">
        <v>312</v>
      </c>
      <c r="E662" s="3">
        <v>94</v>
      </c>
      <c r="F662" s="3">
        <v>0</v>
      </c>
      <c r="G662" s="3">
        <v>86</v>
      </c>
      <c r="H662" s="3">
        <v>6</v>
      </c>
      <c r="I662" s="3">
        <v>2</v>
      </c>
      <c r="J662" s="3">
        <v>7</v>
      </c>
      <c r="K662" s="3">
        <v>42</v>
      </c>
      <c r="L662" s="3">
        <v>27</v>
      </c>
      <c r="M662" s="8">
        <f t="shared" si="70"/>
        <v>0</v>
      </c>
      <c r="N662" s="8">
        <f t="shared" si="71"/>
        <v>0.91489361702127658</v>
      </c>
      <c r="O662" s="8">
        <f t="shared" si="72"/>
        <v>6.3829787234042548E-2</v>
      </c>
      <c r="P662" s="8">
        <f t="shared" si="73"/>
        <v>2.1276595744680851E-2</v>
      </c>
      <c r="Q662" s="8">
        <f t="shared" si="74"/>
        <v>7.4468085106382975E-2</v>
      </c>
      <c r="R662" s="8">
        <f t="shared" si="75"/>
        <v>0.44680851063829785</v>
      </c>
      <c r="S662" s="8">
        <f t="shared" si="76"/>
        <v>0.28723404255319152</v>
      </c>
      <c r="T662" s="2" t="s">
        <v>313</v>
      </c>
      <c r="U662" s="2" t="s">
        <v>314</v>
      </c>
      <c r="V662" s="2" t="s">
        <v>313</v>
      </c>
      <c r="W662" s="2" t="s">
        <v>35</v>
      </c>
    </row>
    <row r="663" spans="1:23" hidden="1" x14ac:dyDescent="0.2">
      <c r="A663" s="2" t="s">
        <v>700</v>
      </c>
      <c r="B663" s="2" t="s">
        <v>310</v>
      </c>
      <c r="C663" s="2" t="s">
        <v>315</v>
      </c>
      <c r="D663" s="2" t="s">
        <v>312</v>
      </c>
      <c r="E663" s="3">
        <v>7</v>
      </c>
      <c r="F663" s="3">
        <v>0</v>
      </c>
      <c r="G663" s="3">
        <v>6</v>
      </c>
      <c r="H663" s="3">
        <v>1</v>
      </c>
      <c r="I663" s="3">
        <v>0</v>
      </c>
      <c r="J663" s="3">
        <v>1</v>
      </c>
      <c r="K663" s="3">
        <v>3</v>
      </c>
      <c r="L663" s="3">
        <v>2</v>
      </c>
      <c r="M663" s="8">
        <f t="shared" si="70"/>
        <v>0</v>
      </c>
      <c r="N663" s="8">
        <f t="shared" si="71"/>
        <v>0.8571428571428571</v>
      </c>
      <c r="O663" s="8">
        <f t="shared" si="72"/>
        <v>0.14285714285714285</v>
      </c>
      <c r="P663" s="8">
        <f t="shared" si="73"/>
        <v>0</v>
      </c>
      <c r="Q663" s="8">
        <f t="shared" si="74"/>
        <v>0.14285714285714285</v>
      </c>
      <c r="R663" s="8">
        <f t="shared" si="75"/>
        <v>0.42857142857142855</v>
      </c>
      <c r="S663" s="8">
        <f t="shared" si="76"/>
        <v>0.2857142857142857</v>
      </c>
      <c r="T663" s="2" t="s">
        <v>313</v>
      </c>
      <c r="U663" s="2" t="s">
        <v>316</v>
      </c>
      <c r="V663" s="2" t="s">
        <v>313</v>
      </c>
      <c r="W663" s="2" t="s">
        <v>35</v>
      </c>
    </row>
    <row r="664" spans="1:23" hidden="1" x14ac:dyDescent="0.2">
      <c r="A664" s="2" t="s">
        <v>700</v>
      </c>
      <c r="B664" s="2" t="s">
        <v>310</v>
      </c>
      <c r="C664" s="2" t="s">
        <v>94</v>
      </c>
      <c r="D664" s="2" t="s">
        <v>312</v>
      </c>
      <c r="E664" s="3">
        <v>26</v>
      </c>
      <c r="F664" s="3">
        <v>0</v>
      </c>
      <c r="G664" s="3">
        <v>24</v>
      </c>
      <c r="H664" s="3">
        <v>1</v>
      </c>
      <c r="I664" s="3">
        <v>1</v>
      </c>
      <c r="J664" s="3">
        <v>2</v>
      </c>
      <c r="K664" s="3">
        <v>12</v>
      </c>
      <c r="L664" s="3">
        <v>7</v>
      </c>
      <c r="M664" s="8">
        <f t="shared" si="70"/>
        <v>0</v>
      </c>
      <c r="N664" s="8">
        <f t="shared" si="71"/>
        <v>0.92307692307692313</v>
      </c>
      <c r="O664" s="8">
        <f t="shared" si="72"/>
        <v>3.8461538461538464E-2</v>
      </c>
      <c r="P664" s="8">
        <f t="shared" si="73"/>
        <v>3.8461538461538464E-2</v>
      </c>
      <c r="Q664" s="8">
        <f t="shared" si="74"/>
        <v>7.6923076923076927E-2</v>
      </c>
      <c r="R664" s="8">
        <f t="shared" si="75"/>
        <v>0.46153846153846156</v>
      </c>
      <c r="S664" s="8">
        <f t="shared" si="76"/>
        <v>0.26923076923076922</v>
      </c>
      <c r="T664" s="2" t="s">
        <v>313</v>
      </c>
      <c r="U664" s="2" t="s">
        <v>316</v>
      </c>
      <c r="V664" s="2" t="s">
        <v>313</v>
      </c>
      <c r="W664" s="2" t="s">
        <v>35</v>
      </c>
    </row>
    <row r="665" spans="1:23" hidden="1" x14ac:dyDescent="0.2">
      <c r="A665" s="2" t="s">
        <v>700</v>
      </c>
      <c r="B665" s="2" t="s">
        <v>317</v>
      </c>
      <c r="C665" s="2" t="s">
        <v>318</v>
      </c>
      <c r="D665" s="2" t="s">
        <v>319</v>
      </c>
      <c r="E665" s="3">
        <v>1535</v>
      </c>
      <c r="F665" s="3">
        <v>7</v>
      </c>
      <c r="G665" s="3">
        <v>1235</v>
      </c>
      <c r="H665" s="3">
        <v>273</v>
      </c>
      <c r="I665" s="3">
        <v>20</v>
      </c>
      <c r="J665" s="3">
        <v>226</v>
      </c>
      <c r="K665" s="3">
        <v>555</v>
      </c>
      <c r="L665" s="3">
        <v>449</v>
      </c>
      <c r="M665" s="8">
        <f t="shared" si="70"/>
        <v>4.560260586319218E-3</v>
      </c>
      <c r="N665" s="8">
        <f t="shared" si="71"/>
        <v>0.80456026058631924</v>
      </c>
      <c r="O665" s="8">
        <f t="shared" si="72"/>
        <v>0.1778501628664495</v>
      </c>
      <c r="P665" s="8">
        <f t="shared" si="73"/>
        <v>1.3029315960912053E-2</v>
      </c>
      <c r="Q665" s="8">
        <f t="shared" si="74"/>
        <v>0.14723127035830619</v>
      </c>
      <c r="R665" s="8">
        <f t="shared" si="75"/>
        <v>0.36156351791530944</v>
      </c>
      <c r="S665" s="8">
        <f t="shared" si="76"/>
        <v>0.29250814332247554</v>
      </c>
      <c r="T665" s="2" t="s">
        <v>320</v>
      </c>
      <c r="U665" s="2" t="s">
        <v>321</v>
      </c>
      <c r="V665" s="2" t="s">
        <v>322</v>
      </c>
      <c r="W665" s="2" t="s">
        <v>35</v>
      </c>
    </row>
    <row r="666" spans="1:23" hidden="1" x14ac:dyDescent="0.2">
      <c r="A666" s="2" t="s">
        <v>700</v>
      </c>
      <c r="B666" s="2" t="s">
        <v>317</v>
      </c>
      <c r="C666" s="2" t="s">
        <v>323</v>
      </c>
      <c r="D666" s="2" t="s">
        <v>319</v>
      </c>
      <c r="E666" s="3">
        <v>219</v>
      </c>
      <c r="F666" s="3">
        <v>4</v>
      </c>
      <c r="G666" s="3">
        <v>164</v>
      </c>
      <c r="H666" s="3">
        <v>46</v>
      </c>
      <c r="I666" s="3">
        <v>5</v>
      </c>
      <c r="J666" s="3">
        <v>40</v>
      </c>
      <c r="K666" s="3">
        <v>82</v>
      </c>
      <c r="L666" s="3">
        <v>57</v>
      </c>
      <c r="M666" s="8">
        <f t="shared" si="70"/>
        <v>1.8264840182648401E-2</v>
      </c>
      <c r="N666" s="8">
        <f t="shared" si="71"/>
        <v>0.74885844748858443</v>
      </c>
      <c r="O666" s="8">
        <f t="shared" si="72"/>
        <v>0.21004566210045661</v>
      </c>
      <c r="P666" s="8">
        <f t="shared" si="73"/>
        <v>2.2831050228310501E-2</v>
      </c>
      <c r="Q666" s="8">
        <f t="shared" si="74"/>
        <v>0.18264840182648401</v>
      </c>
      <c r="R666" s="8">
        <f t="shared" si="75"/>
        <v>0.37442922374429222</v>
      </c>
      <c r="S666" s="8">
        <f t="shared" si="76"/>
        <v>0.26027397260273971</v>
      </c>
      <c r="T666" s="2" t="s">
        <v>320</v>
      </c>
      <c r="U666" s="2" t="s">
        <v>324</v>
      </c>
      <c r="V666" s="2" t="s">
        <v>322</v>
      </c>
      <c r="W666" s="2" t="s">
        <v>35</v>
      </c>
    </row>
    <row r="667" spans="1:23" hidden="1" x14ac:dyDescent="0.2">
      <c r="A667" s="2" t="s">
        <v>700</v>
      </c>
      <c r="B667" s="2" t="s">
        <v>317</v>
      </c>
      <c r="C667" s="2" t="s">
        <v>206</v>
      </c>
      <c r="D667" s="2" t="s">
        <v>319</v>
      </c>
      <c r="E667" s="3">
        <v>457</v>
      </c>
      <c r="F667" s="3">
        <v>1</v>
      </c>
      <c r="G667" s="3">
        <v>385</v>
      </c>
      <c r="H667" s="3">
        <v>56</v>
      </c>
      <c r="I667" s="3">
        <v>15</v>
      </c>
      <c r="J667" s="3">
        <v>54</v>
      </c>
      <c r="K667" s="3">
        <v>113</v>
      </c>
      <c r="L667" s="3">
        <v>205</v>
      </c>
      <c r="M667" s="8">
        <f t="shared" si="70"/>
        <v>2.1881838074398249E-3</v>
      </c>
      <c r="N667" s="8">
        <f t="shared" si="71"/>
        <v>0.84245076586433265</v>
      </c>
      <c r="O667" s="8">
        <f t="shared" si="72"/>
        <v>0.12253829321663019</v>
      </c>
      <c r="P667" s="8">
        <f t="shared" si="73"/>
        <v>3.2822757111597371E-2</v>
      </c>
      <c r="Q667" s="8">
        <f t="shared" si="74"/>
        <v>0.11816192560175055</v>
      </c>
      <c r="R667" s="8">
        <f t="shared" si="75"/>
        <v>0.24726477024070023</v>
      </c>
      <c r="S667" s="8">
        <f t="shared" si="76"/>
        <v>0.44857768052516411</v>
      </c>
      <c r="T667" s="2" t="s">
        <v>320</v>
      </c>
      <c r="U667" s="2" t="s">
        <v>327</v>
      </c>
      <c r="V667" s="2" t="s">
        <v>322</v>
      </c>
      <c r="W667" s="2" t="s">
        <v>35</v>
      </c>
    </row>
    <row r="668" spans="1:23" hidden="1" x14ac:dyDescent="0.2">
      <c r="A668" s="2" t="s">
        <v>700</v>
      </c>
      <c r="B668" s="2" t="s">
        <v>317</v>
      </c>
      <c r="C668" s="2" t="s">
        <v>90</v>
      </c>
      <c r="D668" s="2" t="s">
        <v>319</v>
      </c>
      <c r="E668" s="3">
        <v>169</v>
      </c>
      <c r="F668" s="3">
        <v>1</v>
      </c>
      <c r="G668" s="3">
        <v>130</v>
      </c>
      <c r="H668" s="3">
        <v>32</v>
      </c>
      <c r="I668" s="3">
        <v>6</v>
      </c>
      <c r="J668" s="3">
        <v>35</v>
      </c>
      <c r="K668" s="3">
        <v>58</v>
      </c>
      <c r="L668" s="3">
        <v>46</v>
      </c>
      <c r="M668" s="8">
        <f t="shared" si="70"/>
        <v>5.9171597633136093E-3</v>
      </c>
      <c r="N668" s="8">
        <f t="shared" si="71"/>
        <v>0.76923076923076927</v>
      </c>
      <c r="O668" s="8">
        <f t="shared" si="72"/>
        <v>0.1893491124260355</v>
      </c>
      <c r="P668" s="8">
        <f t="shared" si="73"/>
        <v>3.5502958579881658E-2</v>
      </c>
      <c r="Q668" s="8">
        <f t="shared" si="74"/>
        <v>0.20710059171597633</v>
      </c>
      <c r="R668" s="8">
        <f t="shared" si="75"/>
        <v>0.34319526627218933</v>
      </c>
      <c r="S668" s="8">
        <f t="shared" si="76"/>
        <v>0.27218934911242604</v>
      </c>
      <c r="T668" s="2" t="s">
        <v>320</v>
      </c>
      <c r="U668" s="2" t="s">
        <v>324</v>
      </c>
      <c r="V668" s="2" t="s">
        <v>322</v>
      </c>
      <c r="W668" s="2" t="s">
        <v>35</v>
      </c>
    </row>
    <row r="669" spans="1:23" hidden="1" x14ac:dyDescent="0.2">
      <c r="A669" s="2" t="s">
        <v>700</v>
      </c>
      <c r="B669" s="2" t="s">
        <v>317</v>
      </c>
      <c r="C669" s="2" t="s">
        <v>328</v>
      </c>
      <c r="D669" s="2" t="s">
        <v>319</v>
      </c>
      <c r="E669" s="3">
        <v>182</v>
      </c>
      <c r="F669" s="3">
        <v>6</v>
      </c>
      <c r="G669" s="3">
        <v>140</v>
      </c>
      <c r="H669" s="3">
        <v>32</v>
      </c>
      <c r="I669" s="3">
        <v>4</v>
      </c>
      <c r="J669" s="3">
        <v>30</v>
      </c>
      <c r="K669" s="3">
        <v>53</v>
      </c>
      <c r="L669" s="3">
        <v>61</v>
      </c>
      <c r="M669" s="8">
        <f t="shared" si="70"/>
        <v>3.2967032967032968E-2</v>
      </c>
      <c r="N669" s="8">
        <f t="shared" si="71"/>
        <v>0.76923076923076927</v>
      </c>
      <c r="O669" s="8">
        <f t="shared" si="72"/>
        <v>0.17582417582417584</v>
      </c>
      <c r="P669" s="8">
        <f t="shared" si="73"/>
        <v>2.197802197802198E-2</v>
      </c>
      <c r="Q669" s="8">
        <f t="shared" si="74"/>
        <v>0.16483516483516483</v>
      </c>
      <c r="R669" s="8">
        <f t="shared" si="75"/>
        <v>0.29120879120879123</v>
      </c>
      <c r="S669" s="8">
        <f t="shared" si="76"/>
        <v>0.33516483516483514</v>
      </c>
      <c r="T669" s="2" t="s">
        <v>320</v>
      </c>
      <c r="U669" s="2" t="s">
        <v>329</v>
      </c>
      <c r="V669" s="2" t="s">
        <v>322</v>
      </c>
      <c r="W669" s="2" t="s">
        <v>35</v>
      </c>
    </row>
    <row r="670" spans="1:23" hidden="1" x14ac:dyDescent="0.2">
      <c r="A670" s="2" t="s">
        <v>700</v>
      </c>
      <c r="B670" s="2" t="s">
        <v>330</v>
      </c>
      <c r="C670" s="2" t="s">
        <v>134</v>
      </c>
      <c r="D670" s="2" t="s">
        <v>331</v>
      </c>
      <c r="E670" s="3">
        <v>324</v>
      </c>
      <c r="F670" s="3">
        <v>1</v>
      </c>
      <c r="G670" s="3">
        <v>282</v>
      </c>
      <c r="H670" s="3">
        <v>36</v>
      </c>
      <c r="I670" s="3">
        <v>5</v>
      </c>
      <c r="J670" s="3">
        <v>36</v>
      </c>
      <c r="K670" s="3">
        <v>160</v>
      </c>
      <c r="L670" s="3">
        <v>55</v>
      </c>
      <c r="M670" s="8">
        <f t="shared" si="70"/>
        <v>3.0864197530864196E-3</v>
      </c>
      <c r="N670" s="8">
        <f t="shared" si="71"/>
        <v>0.87037037037037035</v>
      </c>
      <c r="O670" s="8">
        <f t="shared" si="72"/>
        <v>0.1111111111111111</v>
      </c>
      <c r="P670" s="8">
        <f t="shared" si="73"/>
        <v>1.5432098765432098E-2</v>
      </c>
      <c r="Q670" s="8">
        <f t="shared" si="74"/>
        <v>0.1111111111111111</v>
      </c>
      <c r="R670" s="8">
        <f t="shared" si="75"/>
        <v>0.49382716049382713</v>
      </c>
      <c r="S670" s="8">
        <f t="shared" si="76"/>
        <v>0.16975308641975309</v>
      </c>
      <c r="T670" s="2" t="s">
        <v>332</v>
      </c>
      <c r="U670" s="2" t="s">
        <v>333</v>
      </c>
      <c r="V670" s="2" t="s">
        <v>334</v>
      </c>
      <c r="W670" s="2" t="s">
        <v>35</v>
      </c>
    </row>
    <row r="671" spans="1:23" hidden="1" x14ac:dyDescent="0.2">
      <c r="A671" s="2" t="s">
        <v>700</v>
      </c>
      <c r="B671" s="2" t="s">
        <v>330</v>
      </c>
      <c r="C671" s="2" t="s">
        <v>62</v>
      </c>
      <c r="D671" s="2" t="s">
        <v>331</v>
      </c>
      <c r="E671" s="3">
        <v>792</v>
      </c>
      <c r="F671" s="3">
        <v>22</v>
      </c>
      <c r="G671" s="3">
        <v>540</v>
      </c>
      <c r="H671" s="3">
        <v>38</v>
      </c>
      <c r="I671" s="3">
        <v>192</v>
      </c>
      <c r="J671" s="3">
        <v>199</v>
      </c>
      <c r="K671" s="3">
        <v>239</v>
      </c>
      <c r="L671" s="3">
        <v>201</v>
      </c>
      <c r="M671" s="8">
        <f t="shared" si="70"/>
        <v>2.7777777777777776E-2</v>
      </c>
      <c r="N671" s="8">
        <f t="shared" si="71"/>
        <v>0.68181818181818177</v>
      </c>
      <c r="O671" s="8">
        <f t="shared" si="72"/>
        <v>4.7979797979797977E-2</v>
      </c>
      <c r="P671" s="8">
        <f t="shared" si="73"/>
        <v>0.24242424242424243</v>
      </c>
      <c r="Q671" s="8">
        <f t="shared" si="74"/>
        <v>0.25126262626262624</v>
      </c>
      <c r="R671" s="8">
        <f t="shared" si="75"/>
        <v>0.30176767676767674</v>
      </c>
      <c r="S671" s="8">
        <f t="shared" si="76"/>
        <v>0.25378787878787878</v>
      </c>
      <c r="T671" s="2" t="s">
        <v>332</v>
      </c>
      <c r="U671" s="2" t="s">
        <v>287</v>
      </c>
      <c r="V671" s="2" t="s">
        <v>334</v>
      </c>
      <c r="W671" s="2" t="s">
        <v>35</v>
      </c>
    </row>
    <row r="672" spans="1:23" hidden="1" x14ac:dyDescent="0.2">
      <c r="A672" s="2" t="s">
        <v>700</v>
      </c>
      <c r="B672" s="2" t="s">
        <v>330</v>
      </c>
      <c r="C672" s="2" t="s">
        <v>337</v>
      </c>
      <c r="D672" s="2" t="s">
        <v>331</v>
      </c>
      <c r="E672" s="3">
        <v>56</v>
      </c>
      <c r="F672" s="3">
        <v>9</v>
      </c>
      <c r="G672" s="3">
        <v>16</v>
      </c>
      <c r="H672" s="3">
        <v>1</v>
      </c>
      <c r="I672" s="3">
        <v>30</v>
      </c>
      <c r="J672" s="3">
        <v>25</v>
      </c>
      <c r="K672" s="3">
        <v>7</v>
      </c>
      <c r="L672" s="3">
        <v>12</v>
      </c>
      <c r="M672" s="8">
        <f t="shared" si="70"/>
        <v>0.16071428571428573</v>
      </c>
      <c r="N672" s="8">
        <f t="shared" si="71"/>
        <v>0.2857142857142857</v>
      </c>
      <c r="O672" s="8">
        <f t="shared" si="72"/>
        <v>1.7857142857142856E-2</v>
      </c>
      <c r="P672" s="8">
        <f t="shared" si="73"/>
        <v>0.5357142857142857</v>
      </c>
      <c r="Q672" s="8">
        <f t="shared" si="74"/>
        <v>0.44642857142857145</v>
      </c>
      <c r="R672" s="8">
        <f t="shared" si="75"/>
        <v>0.125</v>
      </c>
      <c r="S672" s="8">
        <f t="shared" si="76"/>
        <v>0.21428571428571427</v>
      </c>
      <c r="T672" s="2" t="s">
        <v>332</v>
      </c>
      <c r="U672" s="2" t="s">
        <v>338</v>
      </c>
      <c r="V672" s="2" t="s">
        <v>334</v>
      </c>
      <c r="W672" s="2" t="s">
        <v>35</v>
      </c>
    </row>
    <row r="673" spans="1:23" hidden="1" x14ac:dyDescent="0.2">
      <c r="A673" s="2" t="s">
        <v>700</v>
      </c>
      <c r="B673" s="2" t="s">
        <v>330</v>
      </c>
      <c r="C673" s="2" t="s">
        <v>339</v>
      </c>
      <c r="D673" s="2" t="s">
        <v>331</v>
      </c>
      <c r="E673" s="3">
        <v>47</v>
      </c>
      <c r="F673" s="3">
        <v>1</v>
      </c>
      <c r="G673" s="3">
        <v>41</v>
      </c>
      <c r="H673" s="3">
        <v>5</v>
      </c>
      <c r="I673" s="3">
        <v>0</v>
      </c>
      <c r="J673" s="3">
        <v>4</v>
      </c>
      <c r="K673" s="3">
        <v>8</v>
      </c>
      <c r="L673" s="3">
        <v>19</v>
      </c>
      <c r="M673" s="8">
        <f t="shared" si="70"/>
        <v>2.1276595744680851E-2</v>
      </c>
      <c r="N673" s="8">
        <f t="shared" si="71"/>
        <v>0.87234042553191493</v>
      </c>
      <c r="O673" s="8">
        <f t="shared" si="72"/>
        <v>0.10638297872340426</v>
      </c>
      <c r="P673" s="8">
        <f t="shared" si="73"/>
        <v>0</v>
      </c>
      <c r="Q673" s="8">
        <f t="shared" si="74"/>
        <v>8.5106382978723402E-2</v>
      </c>
      <c r="R673" s="8">
        <f t="shared" si="75"/>
        <v>0.1702127659574468</v>
      </c>
      <c r="S673" s="8">
        <f t="shared" si="76"/>
        <v>0.40425531914893614</v>
      </c>
      <c r="T673" s="2" t="s">
        <v>332</v>
      </c>
      <c r="U673" s="2" t="s">
        <v>340</v>
      </c>
      <c r="V673" s="2" t="s">
        <v>334</v>
      </c>
      <c r="W673" s="2" t="s">
        <v>35</v>
      </c>
    </row>
    <row r="674" spans="1:23" hidden="1" x14ac:dyDescent="0.2">
      <c r="A674" s="2" t="s">
        <v>700</v>
      </c>
      <c r="B674" s="2" t="s">
        <v>330</v>
      </c>
      <c r="C674" s="2" t="s">
        <v>341</v>
      </c>
      <c r="D674" s="2" t="s">
        <v>331</v>
      </c>
      <c r="E674" s="3">
        <v>52</v>
      </c>
      <c r="F674" s="3">
        <v>1</v>
      </c>
      <c r="G674" s="3">
        <v>47</v>
      </c>
      <c r="H674" s="3">
        <v>4</v>
      </c>
      <c r="I674" s="3">
        <v>0</v>
      </c>
      <c r="J674" s="3">
        <v>3</v>
      </c>
      <c r="K674" s="3">
        <v>12</v>
      </c>
      <c r="L674" s="3">
        <v>16</v>
      </c>
      <c r="M674" s="8">
        <f t="shared" si="70"/>
        <v>1.9230769230769232E-2</v>
      </c>
      <c r="N674" s="8">
        <f t="shared" si="71"/>
        <v>0.90384615384615385</v>
      </c>
      <c r="O674" s="8">
        <f t="shared" si="72"/>
        <v>7.6923076923076927E-2</v>
      </c>
      <c r="P674" s="8">
        <f t="shared" si="73"/>
        <v>0</v>
      </c>
      <c r="Q674" s="8">
        <f t="shared" si="74"/>
        <v>5.7692307692307696E-2</v>
      </c>
      <c r="R674" s="8">
        <f t="shared" si="75"/>
        <v>0.23076923076923078</v>
      </c>
      <c r="S674" s="8">
        <f t="shared" si="76"/>
        <v>0.30769230769230771</v>
      </c>
      <c r="T674" s="2" t="s">
        <v>332</v>
      </c>
      <c r="U674" s="2" t="s">
        <v>344</v>
      </c>
      <c r="V674" s="2" t="s">
        <v>334</v>
      </c>
      <c r="W674" s="2" t="s">
        <v>35</v>
      </c>
    </row>
    <row r="675" spans="1:23" hidden="1" x14ac:dyDescent="0.2">
      <c r="A675" s="2" t="s">
        <v>700</v>
      </c>
      <c r="B675" s="2" t="s">
        <v>330</v>
      </c>
      <c r="C675" s="2" t="s">
        <v>345</v>
      </c>
      <c r="D675" s="2" t="s">
        <v>331</v>
      </c>
      <c r="E675" s="3">
        <v>50</v>
      </c>
      <c r="F675" s="3">
        <v>0</v>
      </c>
      <c r="G675" s="3">
        <v>44</v>
      </c>
      <c r="H675" s="3">
        <v>5</v>
      </c>
      <c r="I675" s="3">
        <v>1</v>
      </c>
      <c r="J675" s="3">
        <v>5</v>
      </c>
      <c r="K675" s="3">
        <v>14</v>
      </c>
      <c r="L675" s="3">
        <v>22</v>
      </c>
      <c r="M675" s="8">
        <f t="shared" si="70"/>
        <v>0</v>
      </c>
      <c r="N675" s="8">
        <f t="shared" si="71"/>
        <v>0.88</v>
      </c>
      <c r="O675" s="8">
        <f t="shared" si="72"/>
        <v>0.1</v>
      </c>
      <c r="P675" s="8">
        <f t="shared" si="73"/>
        <v>0.02</v>
      </c>
      <c r="Q675" s="8">
        <f t="shared" si="74"/>
        <v>0.1</v>
      </c>
      <c r="R675" s="8">
        <f t="shared" si="75"/>
        <v>0.28000000000000003</v>
      </c>
      <c r="S675" s="8">
        <f t="shared" si="76"/>
        <v>0.44</v>
      </c>
      <c r="T675" s="2" t="s">
        <v>332</v>
      </c>
      <c r="U675" s="2" t="s">
        <v>347</v>
      </c>
      <c r="V675" s="2" t="s">
        <v>334</v>
      </c>
      <c r="W675" s="2" t="s">
        <v>35</v>
      </c>
    </row>
    <row r="676" spans="1:23" hidden="1" x14ac:dyDescent="0.2">
      <c r="A676" s="2" t="s">
        <v>700</v>
      </c>
      <c r="B676" s="2" t="s">
        <v>348</v>
      </c>
      <c r="C676" s="2" t="s">
        <v>349</v>
      </c>
      <c r="D676" s="2" t="s">
        <v>350</v>
      </c>
      <c r="E676" s="3">
        <v>74</v>
      </c>
      <c r="F676" s="3">
        <v>0</v>
      </c>
      <c r="G676" s="3">
        <v>69</v>
      </c>
      <c r="H676" s="3">
        <v>3</v>
      </c>
      <c r="I676" s="3">
        <v>2</v>
      </c>
      <c r="J676" s="3">
        <v>3</v>
      </c>
      <c r="K676" s="3">
        <v>27</v>
      </c>
      <c r="L676" s="3">
        <v>32</v>
      </c>
      <c r="M676" s="8">
        <f t="shared" si="70"/>
        <v>0</v>
      </c>
      <c r="N676" s="8">
        <f t="shared" si="71"/>
        <v>0.93243243243243246</v>
      </c>
      <c r="O676" s="8">
        <f t="shared" si="72"/>
        <v>4.0540540540540543E-2</v>
      </c>
      <c r="P676" s="8">
        <f t="shared" si="73"/>
        <v>2.7027027027027029E-2</v>
      </c>
      <c r="Q676" s="8">
        <f t="shared" si="74"/>
        <v>4.0540540540540543E-2</v>
      </c>
      <c r="R676" s="8">
        <f t="shared" si="75"/>
        <v>0.36486486486486486</v>
      </c>
      <c r="S676" s="8">
        <f t="shared" si="76"/>
        <v>0.43243243243243246</v>
      </c>
      <c r="T676" s="2" t="s">
        <v>352</v>
      </c>
      <c r="U676" s="2" t="s">
        <v>353</v>
      </c>
      <c r="V676" s="2" t="s">
        <v>352</v>
      </c>
      <c r="W676" s="2" t="s">
        <v>35</v>
      </c>
    </row>
    <row r="677" spans="1:23" hidden="1" x14ac:dyDescent="0.2">
      <c r="A677" s="2" t="s">
        <v>700</v>
      </c>
      <c r="B677" s="2" t="s">
        <v>354</v>
      </c>
      <c r="C677" s="2" t="s">
        <v>72</v>
      </c>
      <c r="D677" s="2" t="s">
        <v>355</v>
      </c>
      <c r="E677" s="3">
        <v>26</v>
      </c>
      <c r="F677" s="3">
        <v>0</v>
      </c>
      <c r="G677" s="3">
        <v>25</v>
      </c>
      <c r="H677" s="3">
        <v>1</v>
      </c>
      <c r="I677" s="3">
        <v>0</v>
      </c>
      <c r="J677" s="3">
        <v>1</v>
      </c>
      <c r="K677" s="3">
        <v>6</v>
      </c>
      <c r="L677" s="3">
        <v>15</v>
      </c>
      <c r="M677" s="8">
        <f t="shared" si="70"/>
        <v>0</v>
      </c>
      <c r="N677" s="8">
        <f t="shared" si="71"/>
        <v>0.96153846153846156</v>
      </c>
      <c r="O677" s="8">
        <f t="shared" si="72"/>
        <v>3.8461538461538464E-2</v>
      </c>
      <c r="P677" s="8">
        <f t="shared" si="73"/>
        <v>0</v>
      </c>
      <c r="Q677" s="8">
        <f t="shared" si="74"/>
        <v>3.8461538461538464E-2</v>
      </c>
      <c r="R677" s="8">
        <f t="shared" si="75"/>
        <v>0.23076923076923078</v>
      </c>
      <c r="S677" s="8">
        <f t="shared" si="76"/>
        <v>0.57692307692307687</v>
      </c>
      <c r="T677" s="2" t="s">
        <v>356</v>
      </c>
      <c r="U677" s="2" t="s">
        <v>357</v>
      </c>
      <c r="V677" s="2" t="s">
        <v>356</v>
      </c>
      <c r="W677" s="2" t="s">
        <v>35</v>
      </c>
    </row>
    <row r="678" spans="1:23" hidden="1" x14ac:dyDescent="0.2">
      <c r="A678" s="2" t="s">
        <v>700</v>
      </c>
      <c r="B678" s="2" t="s">
        <v>354</v>
      </c>
      <c r="C678" s="2" t="s">
        <v>290</v>
      </c>
      <c r="D678" s="2" t="s">
        <v>355</v>
      </c>
      <c r="E678" s="3">
        <v>13</v>
      </c>
      <c r="F678" s="3">
        <v>0</v>
      </c>
      <c r="G678" s="3">
        <v>11</v>
      </c>
      <c r="H678" s="3">
        <v>2</v>
      </c>
      <c r="I678" s="3">
        <v>0</v>
      </c>
      <c r="J678" s="3">
        <v>1</v>
      </c>
      <c r="K678" s="3">
        <v>7</v>
      </c>
      <c r="L678" s="3">
        <v>4</v>
      </c>
      <c r="M678" s="8">
        <f t="shared" si="70"/>
        <v>0</v>
      </c>
      <c r="N678" s="8">
        <f t="shared" si="71"/>
        <v>0.84615384615384615</v>
      </c>
      <c r="O678" s="8">
        <f t="shared" si="72"/>
        <v>0.15384615384615385</v>
      </c>
      <c r="P678" s="8">
        <f t="shared" si="73"/>
        <v>0</v>
      </c>
      <c r="Q678" s="8">
        <f t="shared" si="74"/>
        <v>7.6923076923076927E-2</v>
      </c>
      <c r="R678" s="8">
        <f t="shared" si="75"/>
        <v>0.53846153846153844</v>
      </c>
      <c r="S678" s="8">
        <f t="shared" si="76"/>
        <v>0.30769230769230771</v>
      </c>
      <c r="T678" s="2" t="s">
        <v>356</v>
      </c>
      <c r="U678" s="2" t="s">
        <v>357</v>
      </c>
      <c r="V678" s="2" t="s">
        <v>356</v>
      </c>
      <c r="W678" s="2" t="s">
        <v>35</v>
      </c>
    </row>
    <row r="679" spans="1:23" hidden="1" x14ac:dyDescent="0.2">
      <c r="A679" s="2" t="s">
        <v>700</v>
      </c>
      <c r="B679" s="2" t="s">
        <v>358</v>
      </c>
      <c r="C679" s="2" t="s">
        <v>335</v>
      </c>
      <c r="D679" s="2" t="s">
        <v>359</v>
      </c>
      <c r="E679" s="3">
        <v>233</v>
      </c>
      <c r="F679" s="3">
        <v>3</v>
      </c>
      <c r="G679" s="3">
        <v>202</v>
      </c>
      <c r="H679" s="3">
        <v>16</v>
      </c>
      <c r="I679" s="3">
        <v>12</v>
      </c>
      <c r="J679" s="3">
        <v>25</v>
      </c>
      <c r="K679" s="3">
        <v>49</v>
      </c>
      <c r="L679" s="3">
        <v>122</v>
      </c>
      <c r="M679" s="8">
        <f t="shared" si="70"/>
        <v>1.2875536480686695E-2</v>
      </c>
      <c r="N679" s="8">
        <f t="shared" si="71"/>
        <v>0.86695278969957079</v>
      </c>
      <c r="O679" s="8">
        <f t="shared" si="72"/>
        <v>6.8669527896995708E-2</v>
      </c>
      <c r="P679" s="8">
        <f t="shared" si="73"/>
        <v>5.1502145922746781E-2</v>
      </c>
      <c r="Q679" s="8">
        <f t="shared" si="74"/>
        <v>0.1072961373390558</v>
      </c>
      <c r="R679" s="8">
        <f t="shared" si="75"/>
        <v>0.21030042918454936</v>
      </c>
      <c r="S679" s="8">
        <f t="shared" si="76"/>
        <v>0.52360515021459231</v>
      </c>
      <c r="T679" s="2" t="s">
        <v>361</v>
      </c>
      <c r="U679" s="2" t="s">
        <v>292</v>
      </c>
      <c r="V679" s="2" t="s">
        <v>361</v>
      </c>
      <c r="W679" s="2" t="s">
        <v>35</v>
      </c>
    </row>
    <row r="680" spans="1:23" hidden="1" x14ac:dyDescent="0.2">
      <c r="A680" s="2" t="s">
        <v>700</v>
      </c>
      <c r="B680" s="2" t="s">
        <v>362</v>
      </c>
      <c r="C680" s="2" t="s">
        <v>363</v>
      </c>
      <c r="D680" s="2" t="s">
        <v>364</v>
      </c>
      <c r="E680" s="3">
        <v>163</v>
      </c>
      <c r="F680" s="3">
        <v>0</v>
      </c>
      <c r="G680" s="3">
        <v>112</v>
      </c>
      <c r="H680" s="3">
        <v>50</v>
      </c>
      <c r="I680" s="3">
        <v>1</v>
      </c>
      <c r="J680" s="3">
        <v>44</v>
      </c>
      <c r="K680" s="3">
        <v>54</v>
      </c>
      <c r="L680" s="3">
        <v>38</v>
      </c>
      <c r="M680" s="8">
        <f t="shared" si="70"/>
        <v>0</v>
      </c>
      <c r="N680" s="8">
        <f t="shared" si="71"/>
        <v>0.68711656441717794</v>
      </c>
      <c r="O680" s="8">
        <f t="shared" si="72"/>
        <v>0.30674846625766872</v>
      </c>
      <c r="P680" s="8">
        <f t="shared" si="73"/>
        <v>6.1349693251533744E-3</v>
      </c>
      <c r="Q680" s="8">
        <f t="shared" si="74"/>
        <v>0.26993865030674846</v>
      </c>
      <c r="R680" s="8">
        <f t="shared" si="75"/>
        <v>0.33128834355828218</v>
      </c>
      <c r="S680" s="8">
        <f t="shared" si="76"/>
        <v>0.23312883435582821</v>
      </c>
      <c r="T680" s="2" t="s">
        <v>365</v>
      </c>
      <c r="U680" s="2" t="s">
        <v>366</v>
      </c>
      <c r="V680" s="2" t="s">
        <v>367</v>
      </c>
      <c r="W680" s="2" t="s">
        <v>35</v>
      </c>
    </row>
    <row r="681" spans="1:23" hidden="1" x14ac:dyDescent="0.2">
      <c r="A681" s="2" t="s">
        <v>700</v>
      </c>
      <c r="B681" s="2" t="s">
        <v>362</v>
      </c>
      <c r="C681" s="2" t="s">
        <v>368</v>
      </c>
      <c r="D681" s="2" t="s">
        <v>364</v>
      </c>
      <c r="E681" s="3">
        <v>177</v>
      </c>
      <c r="F681" s="3">
        <v>0</v>
      </c>
      <c r="G681" s="3">
        <v>145</v>
      </c>
      <c r="H681" s="3">
        <v>20</v>
      </c>
      <c r="I681" s="3">
        <v>12</v>
      </c>
      <c r="J681" s="3">
        <v>26</v>
      </c>
      <c r="K681" s="3">
        <v>33</v>
      </c>
      <c r="L681" s="3">
        <v>75</v>
      </c>
      <c r="M681" s="8">
        <f t="shared" si="70"/>
        <v>0</v>
      </c>
      <c r="N681" s="8">
        <f t="shared" si="71"/>
        <v>0.8192090395480226</v>
      </c>
      <c r="O681" s="8">
        <f t="shared" si="72"/>
        <v>0.11299435028248588</v>
      </c>
      <c r="P681" s="8">
        <f t="shared" si="73"/>
        <v>6.7796610169491525E-2</v>
      </c>
      <c r="Q681" s="8">
        <f t="shared" si="74"/>
        <v>0.14689265536723164</v>
      </c>
      <c r="R681" s="8">
        <f t="shared" si="75"/>
        <v>0.1864406779661017</v>
      </c>
      <c r="S681" s="8">
        <f t="shared" si="76"/>
        <v>0.42372881355932202</v>
      </c>
      <c r="T681" s="2" t="s">
        <v>365</v>
      </c>
      <c r="U681" s="2" t="s">
        <v>369</v>
      </c>
      <c r="V681" s="2" t="s">
        <v>367</v>
      </c>
      <c r="W681" s="2" t="s">
        <v>35</v>
      </c>
    </row>
    <row r="682" spans="1:23" hidden="1" x14ac:dyDescent="0.2">
      <c r="A682" s="2" t="s">
        <v>700</v>
      </c>
      <c r="B682" s="2" t="s">
        <v>362</v>
      </c>
      <c r="C682" s="2" t="s">
        <v>45</v>
      </c>
      <c r="D682" s="2" t="s">
        <v>364</v>
      </c>
      <c r="E682" s="3">
        <v>304</v>
      </c>
      <c r="F682" s="3">
        <v>1</v>
      </c>
      <c r="G682" s="3">
        <v>246</v>
      </c>
      <c r="H682" s="3">
        <v>49</v>
      </c>
      <c r="I682" s="3">
        <v>8</v>
      </c>
      <c r="J682" s="3">
        <v>46</v>
      </c>
      <c r="K682" s="3">
        <v>124</v>
      </c>
      <c r="L682" s="3">
        <v>78</v>
      </c>
      <c r="M682" s="8">
        <f t="shared" si="70"/>
        <v>3.2894736842105261E-3</v>
      </c>
      <c r="N682" s="8">
        <f t="shared" si="71"/>
        <v>0.80921052631578949</v>
      </c>
      <c r="O682" s="8">
        <f t="shared" si="72"/>
        <v>0.16118421052631579</v>
      </c>
      <c r="P682" s="8">
        <f t="shared" si="73"/>
        <v>2.6315789473684209E-2</v>
      </c>
      <c r="Q682" s="8">
        <f t="shared" si="74"/>
        <v>0.15131578947368421</v>
      </c>
      <c r="R682" s="8">
        <f t="shared" si="75"/>
        <v>0.40789473684210525</v>
      </c>
      <c r="S682" s="8">
        <f t="shared" si="76"/>
        <v>0.25657894736842107</v>
      </c>
      <c r="T682" s="2" t="s">
        <v>365</v>
      </c>
      <c r="U682" s="2" t="s">
        <v>370</v>
      </c>
      <c r="V682" s="2" t="s">
        <v>367</v>
      </c>
      <c r="W682" s="2" t="s">
        <v>35</v>
      </c>
    </row>
    <row r="683" spans="1:23" hidden="1" x14ac:dyDescent="0.2">
      <c r="A683" s="2" t="s">
        <v>700</v>
      </c>
      <c r="B683" s="2" t="s">
        <v>362</v>
      </c>
      <c r="C683" s="2" t="s">
        <v>371</v>
      </c>
      <c r="D683" s="2" t="s">
        <v>364</v>
      </c>
      <c r="E683" s="3">
        <v>148</v>
      </c>
      <c r="F683" s="3">
        <v>2</v>
      </c>
      <c r="G683" s="3">
        <v>109</v>
      </c>
      <c r="H683" s="3">
        <v>35</v>
      </c>
      <c r="I683" s="3">
        <v>2</v>
      </c>
      <c r="J683" s="3">
        <v>30</v>
      </c>
      <c r="K683" s="3">
        <v>39</v>
      </c>
      <c r="L683" s="3">
        <v>43</v>
      </c>
      <c r="M683" s="8">
        <f t="shared" si="70"/>
        <v>1.3513513513513514E-2</v>
      </c>
      <c r="N683" s="8">
        <f t="shared" si="71"/>
        <v>0.73648648648648651</v>
      </c>
      <c r="O683" s="8">
        <f t="shared" si="72"/>
        <v>0.23648648648648649</v>
      </c>
      <c r="P683" s="8">
        <f t="shared" si="73"/>
        <v>1.3513513513513514E-2</v>
      </c>
      <c r="Q683" s="8">
        <f t="shared" si="74"/>
        <v>0.20270270270270271</v>
      </c>
      <c r="R683" s="8">
        <f t="shared" si="75"/>
        <v>0.26351351351351349</v>
      </c>
      <c r="S683" s="8">
        <f t="shared" si="76"/>
        <v>0.29054054054054052</v>
      </c>
      <c r="T683" s="2" t="s">
        <v>365</v>
      </c>
      <c r="U683" s="2" t="s">
        <v>372</v>
      </c>
      <c r="V683" s="2" t="s">
        <v>367</v>
      </c>
      <c r="W683" s="2" t="s">
        <v>35</v>
      </c>
    </row>
    <row r="684" spans="1:23" hidden="1" x14ac:dyDescent="0.2">
      <c r="A684" s="2" t="s">
        <v>700</v>
      </c>
      <c r="B684" s="2" t="s">
        <v>362</v>
      </c>
      <c r="C684" s="2" t="s">
        <v>205</v>
      </c>
      <c r="D684" s="2" t="s">
        <v>364</v>
      </c>
      <c r="E684" s="3">
        <v>177</v>
      </c>
      <c r="F684" s="3">
        <v>0</v>
      </c>
      <c r="G684" s="3">
        <v>151</v>
      </c>
      <c r="H684" s="3">
        <v>21</v>
      </c>
      <c r="I684" s="3">
        <v>5</v>
      </c>
      <c r="J684" s="3">
        <v>24</v>
      </c>
      <c r="K684" s="3">
        <v>70</v>
      </c>
      <c r="L684" s="3">
        <v>57</v>
      </c>
      <c r="M684" s="8">
        <f t="shared" si="70"/>
        <v>0</v>
      </c>
      <c r="N684" s="8">
        <f t="shared" si="71"/>
        <v>0.85310734463276838</v>
      </c>
      <c r="O684" s="8">
        <f t="shared" si="72"/>
        <v>0.11864406779661017</v>
      </c>
      <c r="P684" s="8">
        <f t="shared" si="73"/>
        <v>2.8248587570621469E-2</v>
      </c>
      <c r="Q684" s="8">
        <f t="shared" si="74"/>
        <v>0.13559322033898305</v>
      </c>
      <c r="R684" s="8">
        <f t="shared" si="75"/>
        <v>0.39548022598870058</v>
      </c>
      <c r="S684" s="8">
        <f t="shared" si="76"/>
        <v>0.32203389830508472</v>
      </c>
      <c r="T684" s="2" t="s">
        <v>365</v>
      </c>
      <c r="U684" s="2" t="s">
        <v>373</v>
      </c>
      <c r="V684" s="2" t="s">
        <v>367</v>
      </c>
      <c r="W684" s="2" t="s">
        <v>35</v>
      </c>
    </row>
    <row r="685" spans="1:23" hidden="1" x14ac:dyDescent="0.2">
      <c r="A685" s="2" t="s">
        <v>700</v>
      </c>
      <c r="B685" s="2" t="s">
        <v>362</v>
      </c>
      <c r="C685" s="2" t="s">
        <v>374</v>
      </c>
      <c r="D685" s="2" t="s">
        <v>364</v>
      </c>
      <c r="E685" s="3">
        <v>81</v>
      </c>
      <c r="F685" s="3">
        <v>0</v>
      </c>
      <c r="G685" s="3">
        <v>66</v>
      </c>
      <c r="H685" s="3">
        <v>14</v>
      </c>
      <c r="I685" s="3">
        <v>1</v>
      </c>
      <c r="J685" s="3">
        <v>14</v>
      </c>
      <c r="K685" s="3">
        <v>16</v>
      </c>
      <c r="L685" s="3">
        <v>33</v>
      </c>
      <c r="M685" s="8">
        <f t="shared" si="70"/>
        <v>0</v>
      </c>
      <c r="N685" s="8">
        <f t="shared" si="71"/>
        <v>0.81481481481481477</v>
      </c>
      <c r="O685" s="8">
        <f t="shared" si="72"/>
        <v>0.1728395061728395</v>
      </c>
      <c r="P685" s="8">
        <f t="shared" si="73"/>
        <v>1.2345679012345678E-2</v>
      </c>
      <c r="Q685" s="8">
        <f t="shared" si="74"/>
        <v>0.1728395061728395</v>
      </c>
      <c r="R685" s="8">
        <f t="shared" si="75"/>
        <v>0.19753086419753085</v>
      </c>
      <c r="S685" s="8">
        <f t="shared" si="76"/>
        <v>0.40740740740740738</v>
      </c>
      <c r="T685" s="2" t="s">
        <v>365</v>
      </c>
      <c r="U685" s="2" t="s">
        <v>376</v>
      </c>
      <c r="V685" s="2" t="s">
        <v>367</v>
      </c>
      <c r="W685" s="2" t="s">
        <v>35</v>
      </c>
    </row>
    <row r="686" spans="1:23" hidden="1" x14ac:dyDescent="0.2">
      <c r="A686" s="2" t="s">
        <v>700</v>
      </c>
      <c r="B686" s="2" t="s">
        <v>362</v>
      </c>
      <c r="C686" s="2" t="s">
        <v>381</v>
      </c>
      <c r="D686" s="2" t="s">
        <v>364</v>
      </c>
      <c r="E686" s="3">
        <v>45</v>
      </c>
      <c r="F686" s="3">
        <v>0</v>
      </c>
      <c r="G686" s="3">
        <v>35</v>
      </c>
      <c r="H686" s="3">
        <v>8</v>
      </c>
      <c r="I686" s="3">
        <v>2</v>
      </c>
      <c r="J686" s="3">
        <v>5</v>
      </c>
      <c r="K686" s="3">
        <v>9</v>
      </c>
      <c r="L686" s="3">
        <v>17</v>
      </c>
      <c r="M686" s="8">
        <f t="shared" si="70"/>
        <v>0</v>
      </c>
      <c r="N686" s="8">
        <f t="shared" si="71"/>
        <v>0.77777777777777779</v>
      </c>
      <c r="O686" s="8">
        <f t="shared" si="72"/>
        <v>0.17777777777777778</v>
      </c>
      <c r="P686" s="8">
        <f t="shared" si="73"/>
        <v>4.4444444444444446E-2</v>
      </c>
      <c r="Q686" s="8">
        <f t="shared" si="74"/>
        <v>0.1111111111111111</v>
      </c>
      <c r="R686" s="8">
        <f t="shared" si="75"/>
        <v>0.2</v>
      </c>
      <c r="S686" s="8">
        <f t="shared" si="76"/>
        <v>0.37777777777777777</v>
      </c>
      <c r="T686" s="2" t="s">
        <v>365</v>
      </c>
      <c r="U686" s="2" t="s">
        <v>382</v>
      </c>
      <c r="V686" s="2" t="s">
        <v>367</v>
      </c>
      <c r="W686" s="2" t="s">
        <v>35</v>
      </c>
    </row>
    <row r="687" spans="1:23" hidden="1" x14ac:dyDescent="0.2">
      <c r="A687" s="2" t="s">
        <v>700</v>
      </c>
      <c r="B687" s="2" t="s">
        <v>362</v>
      </c>
      <c r="C687" s="2" t="s">
        <v>383</v>
      </c>
      <c r="D687" s="2" t="s">
        <v>364</v>
      </c>
      <c r="E687" s="3">
        <v>22</v>
      </c>
      <c r="F687" s="3">
        <v>1</v>
      </c>
      <c r="G687" s="3">
        <v>14</v>
      </c>
      <c r="H687" s="3">
        <v>4</v>
      </c>
      <c r="I687" s="3">
        <v>3</v>
      </c>
      <c r="J687" s="3">
        <v>6</v>
      </c>
      <c r="K687" s="3">
        <v>6</v>
      </c>
      <c r="L687" s="3">
        <v>9</v>
      </c>
      <c r="M687" s="8">
        <f t="shared" si="70"/>
        <v>4.5454545454545456E-2</v>
      </c>
      <c r="N687" s="8">
        <f t="shared" si="71"/>
        <v>0.63636363636363635</v>
      </c>
      <c r="O687" s="8">
        <f t="shared" si="72"/>
        <v>0.18181818181818182</v>
      </c>
      <c r="P687" s="8">
        <f t="shared" si="73"/>
        <v>0.13636363636363635</v>
      </c>
      <c r="Q687" s="8">
        <f t="shared" si="74"/>
        <v>0.27272727272727271</v>
      </c>
      <c r="R687" s="8">
        <f t="shared" si="75"/>
        <v>0.27272727272727271</v>
      </c>
      <c r="S687" s="8">
        <f t="shared" si="76"/>
        <v>0.40909090909090912</v>
      </c>
      <c r="T687" s="2" t="s">
        <v>365</v>
      </c>
      <c r="U687" s="2" t="s">
        <v>385</v>
      </c>
      <c r="V687" s="2" t="s">
        <v>367</v>
      </c>
      <c r="W687" s="2" t="s">
        <v>35</v>
      </c>
    </row>
    <row r="688" spans="1:23" hidden="1" x14ac:dyDescent="0.2">
      <c r="A688" s="2" t="s">
        <v>700</v>
      </c>
      <c r="B688" s="2" t="s">
        <v>362</v>
      </c>
      <c r="C688" s="2" t="s">
        <v>386</v>
      </c>
      <c r="D688" s="2" t="s">
        <v>364</v>
      </c>
      <c r="E688" s="3">
        <v>34</v>
      </c>
      <c r="F688" s="3">
        <v>1</v>
      </c>
      <c r="G688" s="3">
        <v>28</v>
      </c>
      <c r="H688" s="3">
        <v>3</v>
      </c>
      <c r="I688" s="3">
        <v>2</v>
      </c>
      <c r="J688" s="3">
        <v>3</v>
      </c>
      <c r="K688" s="3">
        <v>8</v>
      </c>
      <c r="L688" s="3">
        <v>18</v>
      </c>
      <c r="M688" s="8">
        <f t="shared" si="70"/>
        <v>2.9411764705882353E-2</v>
      </c>
      <c r="N688" s="8">
        <f t="shared" si="71"/>
        <v>0.82352941176470584</v>
      </c>
      <c r="O688" s="8">
        <f t="shared" si="72"/>
        <v>8.8235294117647065E-2</v>
      </c>
      <c r="P688" s="8">
        <f t="shared" si="73"/>
        <v>5.8823529411764705E-2</v>
      </c>
      <c r="Q688" s="8">
        <f t="shared" si="74"/>
        <v>8.8235294117647065E-2</v>
      </c>
      <c r="R688" s="8">
        <f t="shared" si="75"/>
        <v>0.23529411764705882</v>
      </c>
      <c r="S688" s="8">
        <f t="shared" si="76"/>
        <v>0.52941176470588236</v>
      </c>
      <c r="T688" s="2" t="s">
        <v>365</v>
      </c>
      <c r="U688" s="2" t="s">
        <v>388</v>
      </c>
      <c r="V688" s="2" t="s">
        <v>367</v>
      </c>
      <c r="W688" s="2" t="s">
        <v>35</v>
      </c>
    </row>
    <row r="689" spans="1:23" hidden="1" x14ac:dyDescent="0.2">
      <c r="A689" s="2" t="s">
        <v>700</v>
      </c>
      <c r="B689" s="2" t="s">
        <v>362</v>
      </c>
      <c r="C689" s="2" t="s">
        <v>389</v>
      </c>
      <c r="D689" s="2" t="s">
        <v>364</v>
      </c>
      <c r="E689" s="3">
        <v>37</v>
      </c>
      <c r="F689" s="3">
        <v>0</v>
      </c>
      <c r="G689" s="3">
        <v>34</v>
      </c>
      <c r="H689" s="3">
        <v>3</v>
      </c>
      <c r="I689" s="3">
        <v>0</v>
      </c>
      <c r="J689" s="3">
        <v>2</v>
      </c>
      <c r="K689" s="3">
        <v>12</v>
      </c>
      <c r="L689" s="3">
        <v>15</v>
      </c>
      <c r="M689" s="8">
        <f t="shared" si="70"/>
        <v>0</v>
      </c>
      <c r="N689" s="8">
        <f t="shared" si="71"/>
        <v>0.91891891891891897</v>
      </c>
      <c r="O689" s="8">
        <f t="shared" si="72"/>
        <v>8.1081081081081086E-2</v>
      </c>
      <c r="P689" s="8">
        <f t="shared" si="73"/>
        <v>0</v>
      </c>
      <c r="Q689" s="8">
        <f t="shared" si="74"/>
        <v>5.4054054054054057E-2</v>
      </c>
      <c r="R689" s="8">
        <f t="shared" si="75"/>
        <v>0.32432432432432434</v>
      </c>
      <c r="S689" s="8">
        <f t="shared" si="76"/>
        <v>0.40540540540540543</v>
      </c>
      <c r="T689" s="2" t="s">
        <v>365</v>
      </c>
      <c r="U689" s="2" t="s">
        <v>390</v>
      </c>
      <c r="V689" s="2" t="s">
        <v>367</v>
      </c>
      <c r="W689" s="2" t="s">
        <v>35</v>
      </c>
    </row>
    <row r="690" spans="1:23" hidden="1" x14ac:dyDescent="0.2">
      <c r="A690" s="2" t="s">
        <v>700</v>
      </c>
      <c r="B690" s="2" t="s">
        <v>362</v>
      </c>
      <c r="C690" s="2" t="s">
        <v>728</v>
      </c>
      <c r="D690" s="2" t="s">
        <v>364</v>
      </c>
      <c r="E690" s="3">
        <v>28</v>
      </c>
      <c r="F690" s="3">
        <v>14</v>
      </c>
      <c r="G690" s="3">
        <v>1</v>
      </c>
      <c r="H690" s="3">
        <v>0</v>
      </c>
      <c r="I690" s="3">
        <v>13</v>
      </c>
      <c r="J690" s="3">
        <v>6</v>
      </c>
      <c r="K690" s="3">
        <v>1</v>
      </c>
      <c r="L690" s="3">
        <v>1</v>
      </c>
      <c r="M690" s="8">
        <f t="shared" si="70"/>
        <v>0.5</v>
      </c>
      <c r="N690" s="8">
        <f t="shared" si="71"/>
        <v>3.5714285714285712E-2</v>
      </c>
      <c r="O690" s="8">
        <f t="shared" si="72"/>
        <v>0</v>
      </c>
      <c r="P690" s="8">
        <f t="shared" si="73"/>
        <v>0.4642857142857143</v>
      </c>
      <c r="Q690" s="8">
        <f t="shared" si="74"/>
        <v>0.21428571428571427</v>
      </c>
      <c r="R690" s="8">
        <f t="shared" si="75"/>
        <v>3.5714285714285712E-2</v>
      </c>
      <c r="S690" s="8">
        <f t="shared" si="76"/>
        <v>3.5714285714285712E-2</v>
      </c>
      <c r="T690" s="2" t="s">
        <v>365</v>
      </c>
      <c r="U690" s="2" t="s">
        <v>729</v>
      </c>
      <c r="V690" s="2" t="s">
        <v>367</v>
      </c>
      <c r="W690" s="2" t="s">
        <v>35</v>
      </c>
    </row>
    <row r="691" spans="1:23" hidden="1" x14ac:dyDescent="0.2">
      <c r="A691" s="2" t="s">
        <v>700</v>
      </c>
      <c r="B691" s="2" t="s">
        <v>362</v>
      </c>
      <c r="C691" s="2" t="s">
        <v>391</v>
      </c>
      <c r="D691" s="2" t="s">
        <v>364</v>
      </c>
      <c r="E691" s="3">
        <v>13</v>
      </c>
      <c r="F691" s="3">
        <v>0</v>
      </c>
      <c r="G691" s="3">
        <v>11</v>
      </c>
      <c r="H691" s="3">
        <v>2</v>
      </c>
      <c r="I691" s="3">
        <v>0</v>
      </c>
      <c r="J691" s="3">
        <v>2</v>
      </c>
      <c r="K691" s="3">
        <v>3</v>
      </c>
      <c r="L691" s="3">
        <v>6</v>
      </c>
      <c r="M691" s="8">
        <f t="shared" si="70"/>
        <v>0</v>
      </c>
      <c r="N691" s="8">
        <f t="shared" si="71"/>
        <v>0.84615384615384615</v>
      </c>
      <c r="O691" s="8">
        <f t="shared" si="72"/>
        <v>0.15384615384615385</v>
      </c>
      <c r="P691" s="8">
        <f t="shared" si="73"/>
        <v>0</v>
      </c>
      <c r="Q691" s="8">
        <f t="shared" si="74"/>
        <v>0.15384615384615385</v>
      </c>
      <c r="R691" s="8">
        <f t="shared" si="75"/>
        <v>0.23076923076923078</v>
      </c>
      <c r="S691" s="8">
        <f t="shared" si="76"/>
        <v>0.46153846153846156</v>
      </c>
      <c r="T691" s="2" t="s">
        <v>365</v>
      </c>
      <c r="U691" s="2" t="s">
        <v>392</v>
      </c>
      <c r="V691" s="2" t="s">
        <v>367</v>
      </c>
      <c r="W691" s="2" t="s">
        <v>35</v>
      </c>
    </row>
    <row r="692" spans="1:23" hidden="1" x14ac:dyDescent="0.2">
      <c r="A692" s="2" t="s">
        <v>700</v>
      </c>
      <c r="B692" s="2" t="s">
        <v>396</v>
      </c>
      <c r="C692" s="2" t="s">
        <v>425</v>
      </c>
      <c r="D692" s="2" t="s">
        <v>398</v>
      </c>
      <c r="E692" s="3">
        <v>1</v>
      </c>
      <c r="F692" s="3">
        <v>1</v>
      </c>
      <c r="G692" s="3">
        <v>0</v>
      </c>
      <c r="H692" s="3">
        <v>0</v>
      </c>
      <c r="I692" s="3">
        <v>0</v>
      </c>
      <c r="J692" s="3">
        <v>0</v>
      </c>
      <c r="K692" s="3">
        <v>0</v>
      </c>
      <c r="L692" s="3">
        <v>0</v>
      </c>
      <c r="M692" s="8">
        <f t="shared" si="70"/>
        <v>1</v>
      </c>
      <c r="N692" s="8">
        <f t="shared" si="71"/>
        <v>0</v>
      </c>
      <c r="O692" s="8">
        <f t="shared" si="72"/>
        <v>0</v>
      </c>
      <c r="P692" s="8">
        <f t="shared" si="73"/>
        <v>0</v>
      </c>
      <c r="Q692" s="8">
        <f t="shared" si="74"/>
        <v>0</v>
      </c>
      <c r="R692" s="8">
        <f t="shared" si="75"/>
        <v>0</v>
      </c>
      <c r="S692" s="8">
        <f t="shared" si="76"/>
        <v>0</v>
      </c>
      <c r="T692" s="2" t="s">
        <v>402</v>
      </c>
      <c r="U692" s="2" t="s">
        <v>730</v>
      </c>
      <c r="V692" s="2" t="s">
        <v>403</v>
      </c>
      <c r="W692" s="2" t="s">
        <v>35</v>
      </c>
    </row>
    <row r="693" spans="1:23" hidden="1" x14ac:dyDescent="0.2">
      <c r="A693" s="2" t="s">
        <v>700</v>
      </c>
      <c r="B693" s="2" t="s">
        <v>396</v>
      </c>
      <c r="C693" s="2" t="s">
        <v>397</v>
      </c>
      <c r="D693" s="2" t="s">
        <v>398</v>
      </c>
      <c r="E693" s="3">
        <v>1820</v>
      </c>
      <c r="F693" s="3">
        <v>11</v>
      </c>
      <c r="G693" s="3">
        <v>1457</v>
      </c>
      <c r="H693" s="3">
        <v>215</v>
      </c>
      <c r="I693" s="3">
        <v>137</v>
      </c>
      <c r="J693" s="3">
        <v>310</v>
      </c>
      <c r="K693" s="3">
        <v>593</v>
      </c>
      <c r="L693" s="3">
        <v>682</v>
      </c>
      <c r="M693" s="8">
        <f t="shared" si="70"/>
        <v>6.0439560439560442E-3</v>
      </c>
      <c r="N693" s="8">
        <f t="shared" si="71"/>
        <v>0.80054945054945059</v>
      </c>
      <c r="O693" s="8">
        <f t="shared" si="72"/>
        <v>0.11813186813186813</v>
      </c>
      <c r="P693" s="8">
        <f t="shared" si="73"/>
        <v>7.5274725274725271E-2</v>
      </c>
      <c r="Q693" s="8">
        <f t="shared" si="74"/>
        <v>0.17032967032967034</v>
      </c>
      <c r="R693" s="8">
        <f t="shared" si="75"/>
        <v>0.32582417582417583</v>
      </c>
      <c r="S693" s="8">
        <f t="shared" si="76"/>
        <v>0.37472527472527473</v>
      </c>
      <c r="T693" s="2" t="s">
        <v>402</v>
      </c>
      <c r="U693" s="2" t="s">
        <v>284</v>
      </c>
      <c r="V693" s="2" t="s">
        <v>403</v>
      </c>
      <c r="W693" s="2" t="s">
        <v>35</v>
      </c>
    </row>
    <row r="694" spans="1:23" hidden="1" x14ac:dyDescent="0.2">
      <c r="A694" s="2" t="s">
        <v>700</v>
      </c>
      <c r="B694" s="2" t="s">
        <v>396</v>
      </c>
      <c r="C694" s="2" t="s">
        <v>404</v>
      </c>
      <c r="D694" s="2" t="s">
        <v>398</v>
      </c>
      <c r="E694" s="3">
        <v>403</v>
      </c>
      <c r="F694" s="3">
        <v>0</v>
      </c>
      <c r="G694" s="3">
        <v>346</v>
      </c>
      <c r="H694" s="3">
        <v>33</v>
      </c>
      <c r="I694" s="3">
        <v>24</v>
      </c>
      <c r="J694" s="3">
        <v>49</v>
      </c>
      <c r="K694" s="3">
        <v>99</v>
      </c>
      <c r="L694" s="3">
        <v>215</v>
      </c>
      <c r="M694" s="8">
        <f t="shared" si="70"/>
        <v>0</v>
      </c>
      <c r="N694" s="8">
        <f t="shared" si="71"/>
        <v>0.85856079404466501</v>
      </c>
      <c r="O694" s="8">
        <f t="shared" si="72"/>
        <v>8.1885856079404462E-2</v>
      </c>
      <c r="P694" s="8">
        <f t="shared" si="73"/>
        <v>5.9553349875930521E-2</v>
      </c>
      <c r="Q694" s="8">
        <f t="shared" si="74"/>
        <v>0.12158808933002481</v>
      </c>
      <c r="R694" s="8">
        <f t="shared" si="75"/>
        <v>0.24565756823821339</v>
      </c>
      <c r="S694" s="8">
        <f t="shared" si="76"/>
        <v>0.53349875930521096</v>
      </c>
      <c r="T694" s="2" t="s">
        <v>402</v>
      </c>
      <c r="U694" s="2" t="s">
        <v>405</v>
      </c>
      <c r="V694" s="2" t="s">
        <v>403</v>
      </c>
      <c r="W694" s="2" t="s">
        <v>35</v>
      </c>
    </row>
    <row r="695" spans="1:23" hidden="1" x14ac:dyDescent="0.2">
      <c r="A695" s="2" t="s">
        <v>700</v>
      </c>
      <c r="B695" s="2" t="s">
        <v>396</v>
      </c>
      <c r="C695" s="2" t="s">
        <v>325</v>
      </c>
      <c r="D695" s="2" t="s">
        <v>398</v>
      </c>
      <c r="E695" s="3">
        <v>140</v>
      </c>
      <c r="F695" s="3">
        <v>0</v>
      </c>
      <c r="G695" s="3">
        <v>122</v>
      </c>
      <c r="H695" s="3">
        <v>10</v>
      </c>
      <c r="I695" s="3">
        <v>8</v>
      </c>
      <c r="J695" s="3">
        <v>16</v>
      </c>
      <c r="K695" s="3">
        <v>43</v>
      </c>
      <c r="L695" s="3">
        <v>56</v>
      </c>
      <c r="M695" s="8">
        <f t="shared" si="70"/>
        <v>0</v>
      </c>
      <c r="N695" s="8">
        <f t="shared" si="71"/>
        <v>0.87142857142857144</v>
      </c>
      <c r="O695" s="8">
        <f t="shared" si="72"/>
        <v>7.1428571428571425E-2</v>
      </c>
      <c r="P695" s="8">
        <f t="shared" si="73"/>
        <v>5.7142857142857141E-2</v>
      </c>
      <c r="Q695" s="8">
        <f t="shared" si="74"/>
        <v>0.11428571428571428</v>
      </c>
      <c r="R695" s="8">
        <f t="shared" si="75"/>
        <v>0.30714285714285716</v>
      </c>
      <c r="S695" s="8">
        <f t="shared" si="76"/>
        <v>0.4</v>
      </c>
      <c r="T695" s="2" t="s">
        <v>402</v>
      </c>
      <c r="U695" s="2" t="s">
        <v>298</v>
      </c>
      <c r="V695" s="2" t="s">
        <v>403</v>
      </c>
      <c r="W695" s="2" t="s">
        <v>35</v>
      </c>
    </row>
    <row r="696" spans="1:23" hidden="1" x14ac:dyDescent="0.2">
      <c r="A696" s="2" t="s">
        <v>700</v>
      </c>
      <c r="B696" s="2" t="s">
        <v>396</v>
      </c>
      <c r="C696" s="2" t="s">
        <v>406</v>
      </c>
      <c r="D696" s="2" t="s">
        <v>398</v>
      </c>
      <c r="E696" s="3">
        <v>78</v>
      </c>
      <c r="F696" s="3">
        <v>2</v>
      </c>
      <c r="G696" s="3">
        <v>53</v>
      </c>
      <c r="H696" s="3">
        <v>15</v>
      </c>
      <c r="I696" s="3">
        <v>8</v>
      </c>
      <c r="J696" s="3">
        <v>18</v>
      </c>
      <c r="K696" s="3">
        <v>15</v>
      </c>
      <c r="L696" s="3">
        <v>31</v>
      </c>
      <c r="M696" s="8">
        <f t="shared" si="70"/>
        <v>2.564102564102564E-2</v>
      </c>
      <c r="N696" s="8">
        <f t="shared" si="71"/>
        <v>0.67948717948717952</v>
      </c>
      <c r="O696" s="8">
        <f t="shared" si="72"/>
        <v>0.19230769230769232</v>
      </c>
      <c r="P696" s="8">
        <f t="shared" si="73"/>
        <v>0.10256410256410256</v>
      </c>
      <c r="Q696" s="8">
        <f t="shared" si="74"/>
        <v>0.23076923076923078</v>
      </c>
      <c r="R696" s="8">
        <f t="shared" si="75"/>
        <v>0.19230769230769232</v>
      </c>
      <c r="S696" s="8">
        <f t="shared" si="76"/>
        <v>0.39743589743589741</v>
      </c>
      <c r="T696" s="2" t="s">
        <v>402</v>
      </c>
      <c r="U696" s="2" t="s">
        <v>407</v>
      </c>
      <c r="V696" s="2" t="s">
        <v>403</v>
      </c>
      <c r="W696" s="2" t="s">
        <v>35</v>
      </c>
    </row>
    <row r="697" spans="1:23" hidden="1" x14ac:dyDescent="0.2">
      <c r="A697" s="2" t="s">
        <v>700</v>
      </c>
      <c r="B697" s="2" t="s">
        <v>396</v>
      </c>
      <c r="C697" s="2" t="s">
        <v>408</v>
      </c>
      <c r="D697" s="2" t="s">
        <v>398</v>
      </c>
      <c r="E697" s="3">
        <v>6</v>
      </c>
      <c r="F697" s="3">
        <v>1</v>
      </c>
      <c r="G697" s="3">
        <v>4</v>
      </c>
      <c r="H697" s="3">
        <v>0</v>
      </c>
      <c r="I697" s="3">
        <v>1</v>
      </c>
      <c r="J697" s="3">
        <v>1</v>
      </c>
      <c r="K697" s="3">
        <v>0</v>
      </c>
      <c r="L697" s="3">
        <v>1</v>
      </c>
      <c r="M697" s="8">
        <f t="shared" si="70"/>
        <v>0.16666666666666666</v>
      </c>
      <c r="N697" s="8">
        <f t="shared" si="71"/>
        <v>0.66666666666666663</v>
      </c>
      <c r="O697" s="8">
        <f t="shared" si="72"/>
        <v>0</v>
      </c>
      <c r="P697" s="8">
        <f t="shared" si="73"/>
        <v>0.16666666666666666</v>
      </c>
      <c r="Q697" s="8">
        <f t="shared" si="74"/>
        <v>0.16666666666666666</v>
      </c>
      <c r="R697" s="8">
        <f t="shared" si="75"/>
        <v>0</v>
      </c>
      <c r="S697" s="8">
        <f t="shared" si="76"/>
        <v>0.16666666666666666</v>
      </c>
      <c r="T697" s="2" t="s">
        <v>402</v>
      </c>
      <c r="U697" s="2" t="s">
        <v>409</v>
      </c>
      <c r="V697" s="2" t="s">
        <v>403</v>
      </c>
      <c r="W697" s="2" t="s">
        <v>35</v>
      </c>
    </row>
    <row r="698" spans="1:23" hidden="1" x14ac:dyDescent="0.2">
      <c r="A698" s="2" t="s">
        <v>700</v>
      </c>
      <c r="B698" s="2" t="s">
        <v>396</v>
      </c>
      <c r="C698" s="2" t="s">
        <v>410</v>
      </c>
      <c r="D698" s="2" t="s">
        <v>398</v>
      </c>
      <c r="E698" s="3">
        <v>70</v>
      </c>
      <c r="F698" s="3">
        <v>0</v>
      </c>
      <c r="G698" s="3">
        <v>60</v>
      </c>
      <c r="H698" s="3">
        <v>8</v>
      </c>
      <c r="I698" s="3">
        <v>2</v>
      </c>
      <c r="J698" s="3">
        <v>9</v>
      </c>
      <c r="K698" s="3">
        <v>13</v>
      </c>
      <c r="L698" s="3">
        <v>43</v>
      </c>
      <c r="M698" s="8">
        <f t="shared" si="70"/>
        <v>0</v>
      </c>
      <c r="N698" s="8">
        <f t="shared" si="71"/>
        <v>0.8571428571428571</v>
      </c>
      <c r="O698" s="8">
        <f t="shared" si="72"/>
        <v>0.11428571428571428</v>
      </c>
      <c r="P698" s="8">
        <f t="shared" si="73"/>
        <v>2.8571428571428571E-2</v>
      </c>
      <c r="Q698" s="8">
        <f t="shared" si="74"/>
        <v>0.12857142857142856</v>
      </c>
      <c r="R698" s="8">
        <f t="shared" si="75"/>
        <v>0.18571428571428572</v>
      </c>
      <c r="S698" s="8">
        <f t="shared" si="76"/>
        <v>0.61428571428571432</v>
      </c>
      <c r="T698" s="2" t="s">
        <v>402</v>
      </c>
      <c r="U698" s="2" t="s">
        <v>411</v>
      </c>
      <c r="V698" s="2" t="s">
        <v>403</v>
      </c>
      <c r="W698" s="2" t="s">
        <v>35</v>
      </c>
    </row>
    <row r="699" spans="1:23" hidden="1" x14ac:dyDescent="0.2">
      <c r="A699" s="2" t="s">
        <v>700</v>
      </c>
      <c r="B699" s="2" t="s">
        <v>396</v>
      </c>
      <c r="C699" s="2" t="s">
        <v>412</v>
      </c>
      <c r="D699" s="2" t="s">
        <v>398</v>
      </c>
      <c r="E699" s="3">
        <v>12</v>
      </c>
      <c r="F699" s="3">
        <v>0</v>
      </c>
      <c r="G699" s="3">
        <v>10</v>
      </c>
      <c r="H699" s="3">
        <v>1</v>
      </c>
      <c r="I699" s="3">
        <v>1</v>
      </c>
      <c r="J699" s="3">
        <v>2</v>
      </c>
      <c r="K699" s="3">
        <v>4</v>
      </c>
      <c r="L699" s="3">
        <v>2</v>
      </c>
      <c r="M699" s="8">
        <f t="shared" si="70"/>
        <v>0</v>
      </c>
      <c r="N699" s="8">
        <f t="shared" si="71"/>
        <v>0.83333333333333337</v>
      </c>
      <c r="O699" s="8">
        <f t="shared" si="72"/>
        <v>8.3333333333333329E-2</v>
      </c>
      <c r="P699" s="8">
        <f t="shared" si="73"/>
        <v>8.3333333333333329E-2</v>
      </c>
      <c r="Q699" s="8">
        <f t="shared" si="74"/>
        <v>0.16666666666666666</v>
      </c>
      <c r="R699" s="8">
        <f t="shared" si="75"/>
        <v>0.33333333333333331</v>
      </c>
      <c r="S699" s="8">
        <f t="shared" si="76"/>
        <v>0.16666666666666666</v>
      </c>
      <c r="T699" s="2" t="s">
        <v>402</v>
      </c>
      <c r="U699" s="2" t="s">
        <v>414</v>
      </c>
      <c r="V699" s="2" t="s">
        <v>403</v>
      </c>
      <c r="W699" s="2" t="s">
        <v>35</v>
      </c>
    </row>
    <row r="700" spans="1:23" hidden="1" x14ac:dyDescent="0.2">
      <c r="A700" s="2" t="s">
        <v>700</v>
      </c>
      <c r="B700" s="2" t="s">
        <v>415</v>
      </c>
      <c r="C700" s="2" t="s">
        <v>423</v>
      </c>
      <c r="D700" s="2" t="s">
        <v>417</v>
      </c>
      <c r="E700" s="3">
        <v>1</v>
      </c>
      <c r="F700" s="3">
        <v>1</v>
      </c>
      <c r="G700" s="3">
        <v>0</v>
      </c>
      <c r="H700" s="3">
        <v>0</v>
      </c>
      <c r="I700" s="3">
        <v>0</v>
      </c>
      <c r="J700" s="3">
        <v>0</v>
      </c>
      <c r="K700" s="3">
        <v>0</v>
      </c>
      <c r="L700" s="3">
        <v>0</v>
      </c>
      <c r="M700" s="8">
        <f t="shared" si="70"/>
        <v>1</v>
      </c>
      <c r="N700" s="8">
        <f t="shared" si="71"/>
        <v>0</v>
      </c>
      <c r="O700" s="8">
        <f t="shared" si="72"/>
        <v>0</v>
      </c>
      <c r="P700" s="8">
        <f t="shared" si="73"/>
        <v>0</v>
      </c>
      <c r="Q700" s="8">
        <f t="shared" si="74"/>
        <v>0</v>
      </c>
      <c r="R700" s="8">
        <f t="shared" si="75"/>
        <v>0</v>
      </c>
      <c r="S700" s="8">
        <f t="shared" si="76"/>
        <v>0</v>
      </c>
      <c r="T700" s="2" t="s">
        <v>418</v>
      </c>
      <c r="U700" s="2" t="s">
        <v>734</v>
      </c>
      <c r="V700" s="2" t="s">
        <v>420</v>
      </c>
      <c r="W700" s="2" t="s">
        <v>35</v>
      </c>
    </row>
    <row r="701" spans="1:23" hidden="1" x14ac:dyDescent="0.2">
      <c r="A701" s="2" t="s">
        <v>700</v>
      </c>
      <c r="B701" s="2" t="s">
        <v>415</v>
      </c>
      <c r="C701" s="2" t="s">
        <v>416</v>
      </c>
      <c r="D701" s="2" t="s">
        <v>417</v>
      </c>
      <c r="E701" s="3">
        <v>457</v>
      </c>
      <c r="F701" s="3">
        <v>3</v>
      </c>
      <c r="G701" s="3">
        <v>368</v>
      </c>
      <c r="H701" s="3">
        <v>78</v>
      </c>
      <c r="I701" s="3">
        <v>8</v>
      </c>
      <c r="J701" s="3">
        <v>69</v>
      </c>
      <c r="K701" s="3">
        <v>189</v>
      </c>
      <c r="L701" s="3">
        <v>99</v>
      </c>
      <c r="M701" s="8">
        <f t="shared" si="70"/>
        <v>6.5645514223194746E-3</v>
      </c>
      <c r="N701" s="8">
        <f t="shared" si="71"/>
        <v>0.80525164113785563</v>
      </c>
      <c r="O701" s="8">
        <f t="shared" si="72"/>
        <v>0.17067833698030635</v>
      </c>
      <c r="P701" s="8">
        <f t="shared" si="73"/>
        <v>1.7505470459518599E-2</v>
      </c>
      <c r="Q701" s="8">
        <f t="shared" si="74"/>
        <v>0.15098468271334792</v>
      </c>
      <c r="R701" s="8">
        <f t="shared" si="75"/>
        <v>0.41356673960612689</v>
      </c>
      <c r="S701" s="8">
        <f t="shared" si="76"/>
        <v>0.21663019693654267</v>
      </c>
      <c r="T701" s="2" t="s">
        <v>418</v>
      </c>
      <c r="U701" s="2" t="s">
        <v>419</v>
      </c>
      <c r="V701" s="2" t="s">
        <v>420</v>
      </c>
      <c r="W701" s="2" t="s">
        <v>35</v>
      </c>
    </row>
    <row r="702" spans="1:23" hidden="1" x14ac:dyDescent="0.2">
      <c r="A702" s="2" t="s">
        <v>700</v>
      </c>
      <c r="B702" s="2" t="s">
        <v>415</v>
      </c>
      <c r="C702" s="2" t="s">
        <v>421</v>
      </c>
      <c r="D702" s="2" t="s">
        <v>417</v>
      </c>
      <c r="E702" s="3">
        <v>187</v>
      </c>
      <c r="F702" s="3">
        <v>0</v>
      </c>
      <c r="G702" s="3">
        <v>156</v>
      </c>
      <c r="H702" s="3">
        <v>30</v>
      </c>
      <c r="I702" s="3">
        <v>1</v>
      </c>
      <c r="J702" s="3">
        <v>25</v>
      </c>
      <c r="K702" s="3">
        <v>70</v>
      </c>
      <c r="L702" s="3">
        <v>51</v>
      </c>
      <c r="M702" s="8">
        <f t="shared" si="70"/>
        <v>0</v>
      </c>
      <c r="N702" s="8">
        <f t="shared" si="71"/>
        <v>0.83422459893048129</v>
      </c>
      <c r="O702" s="8">
        <f t="shared" si="72"/>
        <v>0.16042780748663102</v>
      </c>
      <c r="P702" s="8">
        <f t="shared" si="73"/>
        <v>5.3475935828877002E-3</v>
      </c>
      <c r="Q702" s="8">
        <f t="shared" si="74"/>
        <v>0.13368983957219252</v>
      </c>
      <c r="R702" s="8">
        <f t="shared" si="75"/>
        <v>0.37433155080213903</v>
      </c>
      <c r="S702" s="8">
        <f t="shared" si="76"/>
        <v>0.27272727272727271</v>
      </c>
      <c r="T702" s="2" t="s">
        <v>418</v>
      </c>
      <c r="U702" s="2" t="s">
        <v>424</v>
      </c>
      <c r="V702" s="2" t="s">
        <v>420</v>
      </c>
      <c r="W702" s="2" t="s">
        <v>35</v>
      </c>
    </row>
    <row r="703" spans="1:23" hidden="1" x14ac:dyDescent="0.2">
      <c r="A703" s="2" t="s">
        <v>700</v>
      </c>
      <c r="B703" s="2" t="s">
        <v>415</v>
      </c>
      <c r="C703" s="2" t="s">
        <v>63</v>
      </c>
      <c r="D703" s="2" t="s">
        <v>417</v>
      </c>
      <c r="E703" s="3">
        <v>439</v>
      </c>
      <c r="F703" s="3">
        <v>0</v>
      </c>
      <c r="G703" s="3">
        <v>285</v>
      </c>
      <c r="H703" s="3">
        <v>40</v>
      </c>
      <c r="I703" s="3">
        <v>114</v>
      </c>
      <c r="J703" s="3">
        <v>133</v>
      </c>
      <c r="K703" s="3">
        <v>92</v>
      </c>
      <c r="L703" s="3">
        <v>162</v>
      </c>
      <c r="M703" s="8">
        <f t="shared" si="70"/>
        <v>0</v>
      </c>
      <c r="N703" s="8">
        <f t="shared" si="71"/>
        <v>0.64920273348519364</v>
      </c>
      <c r="O703" s="8">
        <f t="shared" si="72"/>
        <v>9.1116173120728935E-2</v>
      </c>
      <c r="P703" s="8">
        <f t="shared" si="73"/>
        <v>0.25968109339407747</v>
      </c>
      <c r="Q703" s="8">
        <f t="shared" si="74"/>
        <v>0.30296127562642367</v>
      </c>
      <c r="R703" s="8">
        <f t="shared" si="75"/>
        <v>0.20956719817767655</v>
      </c>
      <c r="S703" s="8">
        <f t="shared" si="76"/>
        <v>0.36902050113895218</v>
      </c>
      <c r="T703" s="2" t="s">
        <v>418</v>
      </c>
      <c r="U703" s="2" t="s">
        <v>426</v>
      </c>
      <c r="V703" s="2" t="s">
        <v>420</v>
      </c>
      <c r="W703" s="2" t="s">
        <v>35</v>
      </c>
    </row>
    <row r="704" spans="1:23" hidden="1" x14ac:dyDescent="0.2">
      <c r="A704" s="2" t="s">
        <v>700</v>
      </c>
      <c r="B704" s="2" t="s">
        <v>415</v>
      </c>
      <c r="C704" s="2" t="s">
        <v>427</v>
      </c>
      <c r="D704" s="2" t="s">
        <v>417</v>
      </c>
      <c r="E704" s="3">
        <v>304</v>
      </c>
      <c r="F704" s="3">
        <v>0</v>
      </c>
      <c r="G704" s="3">
        <v>233</v>
      </c>
      <c r="H704" s="3">
        <v>67</v>
      </c>
      <c r="I704" s="3">
        <v>4</v>
      </c>
      <c r="J704" s="3">
        <v>66</v>
      </c>
      <c r="K704" s="3">
        <v>128</v>
      </c>
      <c r="L704" s="3">
        <v>58</v>
      </c>
      <c r="M704" s="8">
        <f t="shared" si="70"/>
        <v>0</v>
      </c>
      <c r="N704" s="8">
        <f t="shared" si="71"/>
        <v>0.76644736842105265</v>
      </c>
      <c r="O704" s="8">
        <f t="shared" si="72"/>
        <v>0.22039473684210525</v>
      </c>
      <c r="P704" s="8">
        <f t="shared" si="73"/>
        <v>1.3157894736842105E-2</v>
      </c>
      <c r="Q704" s="8">
        <f t="shared" si="74"/>
        <v>0.21710526315789475</v>
      </c>
      <c r="R704" s="8">
        <f t="shared" si="75"/>
        <v>0.42105263157894735</v>
      </c>
      <c r="S704" s="8">
        <f t="shared" si="76"/>
        <v>0.19078947368421054</v>
      </c>
      <c r="T704" s="2" t="s">
        <v>418</v>
      </c>
      <c r="U704" s="2" t="s">
        <v>428</v>
      </c>
      <c r="V704" s="2" t="s">
        <v>420</v>
      </c>
      <c r="W704" s="2" t="s">
        <v>35</v>
      </c>
    </row>
    <row r="705" spans="1:23" hidden="1" x14ac:dyDescent="0.2">
      <c r="A705" s="2" t="s">
        <v>700</v>
      </c>
      <c r="B705" s="2" t="s">
        <v>415</v>
      </c>
      <c r="C705" s="2" t="s">
        <v>429</v>
      </c>
      <c r="D705" s="2" t="s">
        <v>417</v>
      </c>
      <c r="E705" s="3">
        <v>64</v>
      </c>
      <c r="F705" s="3">
        <v>0</v>
      </c>
      <c r="G705" s="3">
        <v>53</v>
      </c>
      <c r="H705" s="3">
        <v>6</v>
      </c>
      <c r="I705" s="3">
        <v>5</v>
      </c>
      <c r="J705" s="3">
        <v>9</v>
      </c>
      <c r="K705" s="3">
        <v>12</v>
      </c>
      <c r="L705" s="3">
        <v>36</v>
      </c>
      <c r="M705" s="8">
        <f t="shared" si="70"/>
        <v>0</v>
      </c>
      <c r="N705" s="8">
        <f t="shared" si="71"/>
        <v>0.828125</v>
      </c>
      <c r="O705" s="8">
        <f t="shared" si="72"/>
        <v>9.375E-2</v>
      </c>
      <c r="P705" s="8">
        <f t="shared" si="73"/>
        <v>7.8125E-2</v>
      </c>
      <c r="Q705" s="8">
        <f t="shared" si="74"/>
        <v>0.140625</v>
      </c>
      <c r="R705" s="8">
        <f t="shared" si="75"/>
        <v>0.1875</v>
      </c>
      <c r="S705" s="8">
        <f t="shared" si="76"/>
        <v>0.5625</v>
      </c>
      <c r="T705" s="2" t="s">
        <v>418</v>
      </c>
      <c r="U705" s="2" t="s">
        <v>431</v>
      </c>
      <c r="V705" s="2" t="s">
        <v>420</v>
      </c>
      <c r="W705" s="2" t="s">
        <v>35</v>
      </c>
    </row>
    <row r="706" spans="1:23" hidden="1" x14ac:dyDescent="0.2">
      <c r="A706" s="2" t="s">
        <v>700</v>
      </c>
      <c r="B706" s="2" t="s">
        <v>415</v>
      </c>
      <c r="C706" s="2" t="s">
        <v>200</v>
      </c>
      <c r="D706" s="2" t="s">
        <v>417</v>
      </c>
      <c r="E706" s="3">
        <v>58</v>
      </c>
      <c r="F706" s="3">
        <v>0</v>
      </c>
      <c r="G706" s="3">
        <v>44</v>
      </c>
      <c r="H706" s="3">
        <v>11</v>
      </c>
      <c r="I706" s="3">
        <v>3</v>
      </c>
      <c r="J706" s="3">
        <v>13</v>
      </c>
      <c r="K706" s="3">
        <v>26</v>
      </c>
      <c r="L706" s="3">
        <v>12</v>
      </c>
      <c r="M706" s="8">
        <f t="shared" ref="M706:M769" si="77">F706/$E706</f>
        <v>0</v>
      </c>
      <c r="N706" s="8">
        <f t="shared" ref="N706:N769" si="78">G706/$E706</f>
        <v>0.75862068965517238</v>
      </c>
      <c r="O706" s="8">
        <f t="shared" ref="O706:O769" si="79">H706/$E706</f>
        <v>0.18965517241379309</v>
      </c>
      <c r="P706" s="8">
        <f t="shared" ref="P706:P769" si="80">I706/$E706</f>
        <v>5.1724137931034482E-2</v>
      </c>
      <c r="Q706" s="8">
        <f t="shared" ref="Q706:Q769" si="81">J706/E706</f>
        <v>0.22413793103448276</v>
      </c>
      <c r="R706" s="8">
        <f t="shared" ref="R706:R769" si="82">K706/E706</f>
        <v>0.44827586206896552</v>
      </c>
      <c r="S706" s="8">
        <f t="shared" ref="S706:S769" si="83">L706/E706</f>
        <v>0.20689655172413793</v>
      </c>
      <c r="T706" s="2" t="s">
        <v>418</v>
      </c>
      <c r="U706" s="2" t="s">
        <v>432</v>
      </c>
      <c r="V706" s="2" t="s">
        <v>420</v>
      </c>
      <c r="W706" s="2" t="s">
        <v>35</v>
      </c>
    </row>
    <row r="707" spans="1:23" hidden="1" x14ac:dyDescent="0.2">
      <c r="A707" s="2" t="s">
        <v>700</v>
      </c>
      <c r="B707" s="2" t="s">
        <v>415</v>
      </c>
      <c r="C707" s="2" t="s">
        <v>433</v>
      </c>
      <c r="D707" s="2" t="s">
        <v>434</v>
      </c>
      <c r="E707" s="3">
        <v>63</v>
      </c>
      <c r="F707" s="3">
        <v>0</v>
      </c>
      <c r="G707" s="3">
        <v>53</v>
      </c>
      <c r="H707" s="3">
        <v>5</v>
      </c>
      <c r="I707" s="3">
        <v>5</v>
      </c>
      <c r="J707" s="3">
        <v>6</v>
      </c>
      <c r="K707" s="3">
        <v>14</v>
      </c>
      <c r="L707" s="3">
        <v>28</v>
      </c>
      <c r="M707" s="8">
        <f t="shared" si="77"/>
        <v>0</v>
      </c>
      <c r="N707" s="8">
        <f t="shared" si="78"/>
        <v>0.84126984126984128</v>
      </c>
      <c r="O707" s="8">
        <f t="shared" si="79"/>
        <v>7.9365079365079361E-2</v>
      </c>
      <c r="P707" s="8">
        <f t="shared" si="80"/>
        <v>7.9365079365079361E-2</v>
      </c>
      <c r="Q707" s="8">
        <f t="shared" si="81"/>
        <v>9.5238095238095233E-2</v>
      </c>
      <c r="R707" s="8">
        <f t="shared" si="82"/>
        <v>0.22222222222222221</v>
      </c>
      <c r="S707" s="8">
        <f t="shared" si="83"/>
        <v>0.44444444444444442</v>
      </c>
      <c r="T707" s="2" t="s">
        <v>436</v>
      </c>
      <c r="U707" s="2" t="s">
        <v>437</v>
      </c>
      <c r="V707" s="2" t="s">
        <v>420</v>
      </c>
      <c r="W707" s="2" t="s">
        <v>35</v>
      </c>
    </row>
    <row r="708" spans="1:23" hidden="1" x14ac:dyDescent="0.2">
      <c r="A708" s="2" t="s">
        <v>700</v>
      </c>
      <c r="B708" s="2" t="s">
        <v>415</v>
      </c>
      <c r="C708" s="2" t="s">
        <v>438</v>
      </c>
      <c r="D708" s="2" t="s">
        <v>434</v>
      </c>
      <c r="E708" s="3">
        <v>65</v>
      </c>
      <c r="F708" s="3">
        <v>0</v>
      </c>
      <c r="G708" s="3">
        <v>62</v>
      </c>
      <c r="H708" s="3">
        <v>3</v>
      </c>
      <c r="I708" s="3">
        <v>0</v>
      </c>
      <c r="J708" s="3">
        <v>3</v>
      </c>
      <c r="K708" s="3">
        <v>25</v>
      </c>
      <c r="L708" s="3">
        <v>25</v>
      </c>
      <c r="M708" s="8">
        <f t="shared" si="77"/>
        <v>0</v>
      </c>
      <c r="N708" s="8">
        <f t="shared" si="78"/>
        <v>0.9538461538461539</v>
      </c>
      <c r="O708" s="8">
        <f t="shared" si="79"/>
        <v>4.6153846153846156E-2</v>
      </c>
      <c r="P708" s="8">
        <f t="shared" si="80"/>
        <v>0</v>
      </c>
      <c r="Q708" s="8">
        <f t="shared" si="81"/>
        <v>4.6153846153846156E-2</v>
      </c>
      <c r="R708" s="8">
        <f t="shared" si="82"/>
        <v>0.38461538461538464</v>
      </c>
      <c r="S708" s="8">
        <f t="shared" si="83"/>
        <v>0.38461538461538464</v>
      </c>
      <c r="T708" s="2" t="s">
        <v>436</v>
      </c>
      <c r="U708" s="2" t="s">
        <v>439</v>
      </c>
      <c r="V708" s="2" t="s">
        <v>420</v>
      </c>
      <c r="W708" s="2" t="s">
        <v>35</v>
      </c>
    </row>
    <row r="709" spans="1:23" hidden="1" x14ac:dyDescent="0.2">
      <c r="A709" s="2" t="s">
        <v>700</v>
      </c>
      <c r="B709" s="2" t="s">
        <v>415</v>
      </c>
      <c r="C709" s="2" t="s">
        <v>440</v>
      </c>
      <c r="D709" s="2" t="s">
        <v>417</v>
      </c>
      <c r="E709" s="3">
        <v>186</v>
      </c>
      <c r="F709" s="3">
        <v>2</v>
      </c>
      <c r="G709" s="3">
        <v>149</v>
      </c>
      <c r="H709" s="3">
        <v>33</v>
      </c>
      <c r="I709" s="3">
        <v>2</v>
      </c>
      <c r="J709" s="3">
        <v>30</v>
      </c>
      <c r="K709" s="3">
        <v>62</v>
      </c>
      <c r="L709" s="3">
        <v>57</v>
      </c>
      <c r="M709" s="8">
        <f t="shared" si="77"/>
        <v>1.0752688172043012E-2</v>
      </c>
      <c r="N709" s="8">
        <f t="shared" si="78"/>
        <v>0.80107526881720426</v>
      </c>
      <c r="O709" s="8">
        <f t="shared" si="79"/>
        <v>0.17741935483870969</v>
      </c>
      <c r="P709" s="8">
        <f t="shared" si="80"/>
        <v>1.0752688172043012E-2</v>
      </c>
      <c r="Q709" s="8">
        <f t="shared" si="81"/>
        <v>0.16129032258064516</v>
      </c>
      <c r="R709" s="8">
        <f t="shared" si="82"/>
        <v>0.33333333333333331</v>
      </c>
      <c r="S709" s="8">
        <f t="shared" si="83"/>
        <v>0.30645161290322581</v>
      </c>
      <c r="T709" s="2" t="s">
        <v>418</v>
      </c>
      <c r="U709" s="2" t="s">
        <v>442</v>
      </c>
      <c r="V709" s="2" t="s">
        <v>420</v>
      </c>
      <c r="W709" s="2" t="s">
        <v>35</v>
      </c>
    </row>
    <row r="710" spans="1:23" hidden="1" x14ac:dyDescent="0.2">
      <c r="A710" s="2" t="s">
        <v>700</v>
      </c>
      <c r="B710" s="2" t="s">
        <v>415</v>
      </c>
      <c r="C710" s="2" t="s">
        <v>443</v>
      </c>
      <c r="D710" s="2" t="s">
        <v>417</v>
      </c>
      <c r="E710" s="3">
        <v>29</v>
      </c>
      <c r="F710" s="3">
        <v>0</v>
      </c>
      <c r="G710" s="3">
        <v>24</v>
      </c>
      <c r="H710" s="3">
        <v>3</v>
      </c>
      <c r="I710" s="3">
        <v>2</v>
      </c>
      <c r="J710" s="3">
        <v>5</v>
      </c>
      <c r="K710" s="3">
        <v>10</v>
      </c>
      <c r="L710" s="3">
        <v>2</v>
      </c>
      <c r="M710" s="8">
        <f t="shared" si="77"/>
        <v>0</v>
      </c>
      <c r="N710" s="8">
        <f t="shared" si="78"/>
        <v>0.82758620689655171</v>
      </c>
      <c r="O710" s="8">
        <f t="shared" si="79"/>
        <v>0.10344827586206896</v>
      </c>
      <c r="P710" s="8">
        <f t="shared" si="80"/>
        <v>6.8965517241379309E-2</v>
      </c>
      <c r="Q710" s="8">
        <f t="shared" si="81"/>
        <v>0.17241379310344829</v>
      </c>
      <c r="R710" s="8">
        <f t="shared" si="82"/>
        <v>0.34482758620689657</v>
      </c>
      <c r="S710" s="8">
        <f t="shared" si="83"/>
        <v>6.8965517241379309E-2</v>
      </c>
      <c r="T710" s="2" t="s">
        <v>418</v>
      </c>
      <c r="U710" s="2" t="s">
        <v>444</v>
      </c>
      <c r="V710" s="2" t="s">
        <v>420</v>
      </c>
      <c r="W710" s="2" t="s">
        <v>35</v>
      </c>
    </row>
    <row r="711" spans="1:23" hidden="1" x14ac:dyDescent="0.2">
      <c r="A711" s="2" t="s">
        <v>700</v>
      </c>
      <c r="B711" s="2" t="s">
        <v>415</v>
      </c>
      <c r="C711" s="2" t="s">
        <v>445</v>
      </c>
      <c r="D711" s="2" t="s">
        <v>417</v>
      </c>
      <c r="E711" s="3">
        <v>55</v>
      </c>
      <c r="F711" s="3">
        <v>0</v>
      </c>
      <c r="G711" s="3">
        <v>45</v>
      </c>
      <c r="H711" s="3">
        <v>10</v>
      </c>
      <c r="I711" s="3">
        <v>0</v>
      </c>
      <c r="J711" s="3">
        <v>8</v>
      </c>
      <c r="K711" s="3">
        <v>12</v>
      </c>
      <c r="L711" s="3">
        <v>22</v>
      </c>
      <c r="M711" s="8">
        <f t="shared" si="77"/>
        <v>0</v>
      </c>
      <c r="N711" s="8">
        <f t="shared" si="78"/>
        <v>0.81818181818181823</v>
      </c>
      <c r="O711" s="8">
        <f t="shared" si="79"/>
        <v>0.18181818181818182</v>
      </c>
      <c r="P711" s="8">
        <f t="shared" si="80"/>
        <v>0</v>
      </c>
      <c r="Q711" s="8">
        <f t="shared" si="81"/>
        <v>0.14545454545454545</v>
      </c>
      <c r="R711" s="8">
        <f t="shared" si="82"/>
        <v>0.21818181818181817</v>
      </c>
      <c r="S711" s="8">
        <f t="shared" si="83"/>
        <v>0.4</v>
      </c>
      <c r="T711" s="2" t="s">
        <v>418</v>
      </c>
      <c r="U711" s="2" t="s">
        <v>446</v>
      </c>
      <c r="V711" s="2" t="s">
        <v>420</v>
      </c>
      <c r="W711" s="2" t="s">
        <v>35</v>
      </c>
    </row>
    <row r="712" spans="1:23" hidden="1" x14ac:dyDescent="0.2">
      <c r="A712" s="2" t="s">
        <v>700</v>
      </c>
      <c r="B712" s="2" t="s">
        <v>415</v>
      </c>
      <c r="C712" s="2" t="s">
        <v>447</v>
      </c>
      <c r="D712" s="2" t="s">
        <v>417</v>
      </c>
      <c r="E712" s="3">
        <v>27</v>
      </c>
      <c r="F712" s="3">
        <v>0</v>
      </c>
      <c r="G712" s="3">
        <v>20</v>
      </c>
      <c r="H712" s="3">
        <v>7</v>
      </c>
      <c r="I712" s="3">
        <v>0</v>
      </c>
      <c r="J712" s="3">
        <v>6</v>
      </c>
      <c r="K712" s="3">
        <v>6</v>
      </c>
      <c r="L712" s="3">
        <v>11</v>
      </c>
      <c r="M712" s="8">
        <f t="shared" si="77"/>
        <v>0</v>
      </c>
      <c r="N712" s="8">
        <f t="shared" si="78"/>
        <v>0.7407407407407407</v>
      </c>
      <c r="O712" s="8">
        <f t="shared" si="79"/>
        <v>0.25925925925925924</v>
      </c>
      <c r="P712" s="8">
        <f t="shared" si="80"/>
        <v>0</v>
      </c>
      <c r="Q712" s="8">
        <f t="shared" si="81"/>
        <v>0.22222222222222221</v>
      </c>
      <c r="R712" s="8">
        <f t="shared" si="82"/>
        <v>0.22222222222222221</v>
      </c>
      <c r="S712" s="8">
        <f t="shared" si="83"/>
        <v>0.40740740740740738</v>
      </c>
      <c r="T712" s="2" t="s">
        <v>418</v>
      </c>
      <c r="U712" s="2" t="s">
        <v>448</v>
      </c>
      <c r="V712" s="2" t="s">
        <v>420</v>
      </c>
      <c r="W712" s="2" t="s">
        <v>35</v>
      </c>
    </row>
    <row r="713" spans="1:23" hidden="1" x14ac:dyDescent="0.2">
      <c r="A713" s="2" t="s">
        <v>700</v>
      </c>
      <c r="B713" s="2" t="s">
        <v>415</v>
      </c>
      <c r="C713" s="2" t="s">
        <v>449</v>
      </c>
      <c r="D713" s="2" t="s">
        <v>417</v>
      </c>
      <c r="E713" s="3">
        <v>9</v>
      </c>
      <c r="F713" s="3">
        <v>0</v>
      </c>
      <c r="G713" s="3">
        <v>7</v>
      </c>
      <c r="H713" s="3">
        <v>2</v>
      </c>
      <c r="I713" s="3">
        <v>0</v>
      </c>
      <c r="J713" s="3">
        <v>2</v>
      </c>
      <c r="K713" s="3">
        <v>2</v>
      </c>
      <c r="L713" s="3">
        <v>2</v>
      </c>
      <c r="M713" s="8">
        <f t="shared" si="77"/>
        <v>0</v>
      </c>
      <c r="N713" s="8">
        <f t="shared" si="78"/>
        <v>0.77777777777777779</v>
      </c>
      <c r="O713" s="8">
        <f t="shared" si="79"/>
        <v>0.22222222222222221</v>
      </c>
      <c r="P713" s="8">
        <f t="shared" si="80"/>
        <v>0</v>
      </c>
      <c r="Q713" s="8">
        <f t="shared" si="81"/>
        <v>0.22222222222222221</v>
      </c>
      <c r="R713" s="8">
        <f t="shared" si="82"/>
        <v>0.22222222222222221</v>
      </c>
      <c r="S713" s="8">
        <f t="shared" si="83"/>
        <v>0.22222222222222221</v>
      </c>
      <c r="T713" s="2" t="s">
        <v>418</v>
      </c>
      <c r="U713" s="2" t="s">
        <v>450</v>
      </c>
      <c r="V713" s="2" t="s">
        <v>420</v>
      </c>
      <c r="W713" s="2" t="s">
        <v>35</v>
      </c>
    </row>
    <row r="714" spans="1:23" hidden="1" x14ac:dyDescent="0.2">
      <c r="A714" s="2" t="s">
        <v>700</v>
      </c>
      <c r="B714" s="2" t="s">
        <v>454</v>
      </c>
      <c r="C714" s="2" t="s">
        <v>455</v>
      </c>
      <c r="D714" s="2" t="s">
        <v>456</v>
      </c>
      <c r="E714" s="3">
        <v>807</v>
      </c>
      <c r="F714" s="3">
        <v>7</v>
      </c>
      <c r="G714" s="3">
        <v>702</v>
      </c>
      <c r="H714" s="3">
        <v>63</v>
      </c>
      <c r="I714" s="3">
        <v>35</v>
      </c>
      <c r="J714" s="3">
        <v>79</v>
      </c>
      <c r="K714" s="3">
        <v>229</v>
      </c>
      <c r="L714" s="3">
        <v>349</v>
      </c>
      <c r="M714" s="8">
        <f t="shared" si="77"/>
        <v>8.6741016109045856E-3</v>
      </c>
      <c r="N714" s="8">
        <f t="shared" si="78"/>
        <v>0.86988847583643125</v>
      </c>
      <c r="O714" s="8">
        <f t="shared" si="79"/>
        <v>7.8066914498141265E-2</v>
      </c>
      <c r="P714" s="8">
        <f t="shared" si="80"/>
        <v>4.3370508054522923E-2</v>
      </c>
      <c r="Q714" s="8">
        <f t="shared" si="81"/>
        <v>9.7893432465923177E-2</v>
      </c>
      <c r="R714" s="8">
        <f t="shared" si="82"/>
        <v>0.28376703841387857</v>
      </c>
      <c r="S714" s="8">
        <f t="shared" si="83"/>
        <v>0.43246592317224286</v>
      </c>
      <c r="T714" s="2" t="s">
        <v>457</v>
      </c>
      <c r="U714" s="2" t="s">
        <v>458</v>
      </c>
      <c r="V714" s="2" t="s">
        <v>459</v>
      </c>
      <c r="W714" s="2" t="s">
        <v>35</v>
      </c>
    </row>
    <row r="715" spans="1:23" hidden="1" x14ac:dyDescent="0.2">
      <c r="A715" s="2" t="s">
        <v>700</v>
      </c>
      <c r="B715" s="2" t="s">
        <v>454</v>
      </c>
      <c r="C715" s="2" t="s">
        <v>460</v>
      </c>
      <c r="D715" s="2" t="s">
        <v>456</v>
      </c>
      <c r="E715" s="3">
        <v>309</v>
      </c>
      <c r="F715" s="3">
        <v>0</v>
      </c>
      <c r="G715" s="3">
        <v>273</v>
      </c>
      <c r="H715" s="3">
        <v>27</v>
      </c>
      <c r="I715" s="3">
        <v>9</v>
      </c>
      <c r="J715" s="3">
        <v>27</v>
      </c>
      <c r="K715" s="3">
        <v>112</v>
      </c>
      <c r="L715" s="3">
        <v>125</v>
      </c>
      <c r="M715" s="8">
        <f t="shared" si="77"/>
        <v>0</v>
      </c>
      <c r="N715" s="8">
        <f t="shared" si="78"/>
        <v>0.88349514563106801</v>
      </c>
      <c r="O715" s="8">
        <f t="shared" si="79"/>
        <v>8.7378640776699032E-2</v>
      </c>
      <c r="P715" s="8">
        <f t="shared" si="80"/>
        <v>2.9126213592233011E-2</v>
      </c>
      <c r="Q715" s="8">
        <f t="shared" si="81"/>
        <v>8.7378640776699032E-2</v>
      </c>
      <c r="R715" s="8">
        <f t="shared" si="82"/>
        <v>0.36245954692556637</v>
      </c>
      <c r="S715" s="8">
        <f t="shared" si="83"/>
        <v>0.4045307443365696</v>
      </c>
      <c r="T715" s="2" t="s">
        <v>457</v>
      </c>
      <c r="U715" s="2" t="s">
        <v>461</v>
      </c>
      <c r="V715" s="2" t="s">
        <v>459</v>
      </c>
      <c r="W715" s="2" t="s">
        <v>35</v>
      </c>
    </row>
    <row r="716" spans="1:23" hidden="1" x14ac:dyDescent="0.2">
      <c r="A716" s="2" t="s">
        <v>700</v>
      </c>
      <c r="B716" s="2" t="s">
        <v>454</v>
      </c>
      <c r="C716" s="2" t="s">
        <v>229</v>
      </c>
      <c r="D716" s="2" t="s">
        <v>456</v>
      </c>
      <c r="E716" s="3">
        <v>45</v>
      </c>
      <c r="F716" s="3">
        <v>0</v>
      </c>
      <c r="G716" s="3">
        <v>36</v>
      </c>
      <c r="H716" s="3">
        <v>2</v>
      </c>
      <c r="I716" s="3">
        <v>7</v>
      </c>
      <c r="J716" s="3">
        <v>9</v>
      </c>
      <c r="K716" s="3">
        <v>6</v>
      </c>
      <c r="L716" s="3">
        <v>20</v>
      </c>
      <c r="M716" s="8">
        <f t="shared" si="77"/>
        <v>0</v>
      </c>
      <c r="N716" s="8">
        <f t="shared" si="78"/>
        <v>0.8</v>
      </c>
      <c r="O716" s="8">
        <f t="shared" si="79"/>
        <v>4.4444444444444446E-2</v>
      </c>
      <c r="P716" s="8">
        <f t="shared" si="80"/>
        <v>0.15555555555555556</v>
      </c>
      <c r="Q716" s="8">
        <f t="shared" si="81"/>
        <v>0.2</v>
      </c>
      <c r="R716" s="8">
        <f t="shared" si="82"/>
        <v>0.13333333333333333</v>
      </c>
      <c r="S716" s="8">
        <f t="shared" si="83"/>
        <v>0.44444444444444442</v>
      </c>
      <c r="T716" s="2" t="s">
        <v>457</v>
      </c>
      <c r="U716" s="2" t="s">
        <v>462</v>
      </c>
      <c r="V716" s="2" t="s">
        <v>459</v>
      </c>
      <c r="W716" s="2" t="s">
        <v>35</v>
      </c>
    </row>
    <row r="717" spans="1:23" hidden="1" x14ac:dyDescent="0.2">
      <c r="A717" s="2" t="s">
        <v>700</v>
      </c>
      <c r="B717" s="2" t="s">
        <v>454</v>
      </c>
      <c r="C717" s="2" t="s">
        <v>463</v>
      </c>
      <c r="D717" s="2" t="s">
        <v>456</v>
      </c>
      <c r="E717" s="3">
        <v>205</v>
      </c>
      <c r="F717" s="3">
        <v>0</v>
      </c>
      <c r="G717" s="3">
        <v>174</v>
      </c>
      <c r="H717" s="3">
        <v>20</v>
      </c>
      <c r="I717" s="3">
        <v>11</v>
      </c>
      <c r="J717" s="3">
        <v>21</v>
      </c>
      <c r="K717" s="3">
        <v>53</v>
      </c>
      <c r="L717" s="3">
        <v>101</v>
      </c>
      <c r="M717" s="8">
        <f t="shared" si="77"/>
        <v>0</v>
      </c>
      <c r="N717" s="8">
        <f t="shared" si="78"/>
        <v>0.84878048780487803</v>
      </c>
      <c r="O717" s="8">
        <f t="shared" si="79"/>
        <v>9.7560975609756101E-2</v>
      </c>
      <c r="P717" s="8">
        <f t="shared" si="80"/>
        <v>5.3658536585365853E-2</v>
      </c>
      <c r="Q717" s="8">
        <f t="shared" si="81"/>
        <v>0.1024390243902439</v>
      </c>
      <c r="R717" s="8">
        <f t="shared" si="82"/>
        <v>0.25853658536585367</v>
      </c>
      <c r="S717" s="8">
        <f t="shared" si="83"/>
        <v>0.49268292682926829</v>
      </c>
      <c r="T717" s="2" t="s">
        <v>457</v>
      </c>
      <c r="U717" s="2" t="s">
        <v>465</v>
      </c>
      <c r="V717" s="2" t="s">
        <v>459</v>
      </c>
      <c r="W717" s="2" t="s">
        <v>35</v>
      </c>
    </row>
    <row r="718" spans="1:23" hidden="1" x14ac:dyDescent="0.2">
      <c r="A718" s="2" t="s">
        <v>700</v>
      </c>
      <c r="B718" s="2" t="s">
        <v>454</v>
      </c>
      <c r="C718" s="2" t="s">
        <v>466</v>
      </c>
      <c r="D718" s="2" t="s">
        <v>467</v>
      </c>
      <c r="E718" s="3">
        <v>46</v>
      </c>
      <c r="F718" s="3">
        <v>2</v>
      </c>
      <c r="G718" s="3">
        <v>40</v>
      </c>
      <c r="H718" s="3">
        <v>0</v>
      </c>
      <c r="I718" s="3">
        <v>4</v>
      </c>
      <c r="J718" s="3">
        <v>4</v>
      </c>
      <c r="K718" s="3">
        <v>5</v>
      </c>
      <c r="L718" s="3">
        <v>29</v>
      </c>
      <c r="M718" s="8">
        <f t="shared" si="77"/>
        <v>4.3478260869565216E-2</v>
      </c>
      <c r="N718" s="8">
        <f t="shared" si="78"/>
        <v>0.86956521739130432</v>
      </c>
      <c r="O718" s="8">
        <f t="shared" si="79"/>
        <v>0</v>
      </c>
      <c r="P718" s="8">
        <f t="shared" si="80"/>
        <v>8.6956521739130432E-2</v>
      </c>
      <c r="Q718" s="8">
        <f t="shared" si="81"/>
        <v>8.6956521739130432E-2</v>
      </c>
      <c r="R718" s="8">
        <f t="shared" si="82"/>
        <v>0.10869565217391304</v>
      </c>
      <c r="S718" s="8">
        <f t="shared" si="83"/>
        <v>0.63043478260869568</v>
      </c>
      <c r="T718" s="2" t="s">
        <v>469</v>
      </c>
      <c r="U718" s="2" t="s">
        <v>470</v>
      </c>
      <c r="V718" s="2" t="s">
        <v>459</v>
      </c>
      <c r="W718" s="2" t="s">
        <v>35</v>
      </c>
    </row>
    <row r="719" spans="1:23" hidden="1" x14ac:dyDescent="0.2">
      <c r="A719" s="2" t="s">
        <v>700</v>
      </c>
      <c r="B719" s="2" t="s">
        <v>454</v>
      </c>
      <c r="C719" s="2" t="s">
        <v>471</v>
      </c>
      <c r="D719" s="2" t="s">
        <v>456</v>
      </c>
      <c r="E719" s="3">
        <v>21</v>
      </c>
      <c r="F719" s="3">
        <v>3</v>
      </c>
      <c r="G719" s="3">
        <v>11</v>
      </c>
      <c r="H719" s="3">
        <v>5</v>
      </c>
      <c r="I719" s="3">
        <v>2</v>
      </c>
      <c r="J719" s="3">
        <v>4</v>
      </c>
      <c r="K719" s="3">
        <v>5</v>
      </c>
      <c r="L719" s="3">
        <v>8</v>
      </c>
      <c r="M719" s="8">
        <f t="shared" si="77"/>
        <v>0.14285714285714285</v>
      </c>
      <c r="N719" s="8">
        <f t="shared" si="78"/>
        <v>0.52380952380952384</v>
      </c>
      <c r="O719" s="8">
        <f t="shared" si="79"/>
        <v>0.23809523809523808</v>
      </c>
      <c r="P719" s="8">
        <f t="shared" si="80"/>
        <v>9.5238095238095233E-2</v>
      </c>
      <c r="Q719" s="8">
        <f t="shared" si="81"/>
        <v>0.19047619047619047</v>
      </c>
      <c r="R719" s="8">
        <f t="shared" si="82"/>
        <v>0.23809523809523808</v>
      </c>
      <c r="S719" s="8">
        <f t="shared" si="83"/>
        <v>0.38095238095238093</v>
      </c>
      <c r="T719" s="2" t="s">
        <v>457</v>
      </c>
      <c r="U719" s="2" t="s">
        <v>472</v>
      </c>
      <c r="V719" s="2" t="s">
        <v>459</v>
      </c>
      <c r="W719" s="2" t="s">
        <v>35</v>
      </c>
    </row>
    <row r="720" spans="1:23" hidden="1" x14ac:dyDescent="0.2">
      <c r="A720" s="2" t="s">
        <v>700</v>
      </c>
      <c r="B720" s="2" t="s">
        <v>454</v>
      </c>
      <c r="C720" s="2" t="s">
        <v>473</v>
      </c>
      <c r="D720" s="2" t="s">
        <v>474</v>
      </c>
      <c r="E720" s="3">
        <v>93</v>
      </c>
      <c r="F720" s="3">
        <v>1</v>
      </c>
      <c r="G720" s="3">
        <v>79</v>
      </c>
      <c r="H720" s="3">
        <v>7</v>
      </c>
      <c r="I720" s="3">
        <v>6</v>
      </c>
      <c r="J720" s="3">
        <v>9</v>
      </c>
      <c r="K720" s="3">
        <v>15</v>
      </c>
      <c r="L720" s="3">
        <v>61</v>
      </c>
      <c r="M720" s="8">
        <f t="shared" si="77"/>
        <v>1.0752688172043012E-2</v>
      </c>
      <c r="N720" s="8">
        <f t="shared" si="78"/>
        <v>0.84946236559139787</v>
      </c>
      <c r="O720" s="8">
        <f t="shared" si="79"/>
        <v>7.5268817204301078E-2</v>
      </c>
      <c r="P720" s="8">
        <f t="shared" si="80"/>
        <v>6.4516129032258063E-2</v>
      </c>
      <c r="Q720" s="8">
        <f t="shared" si="81"/>
        <v>9.6774193548387094E-2</v>
      </c>
      <c r="R720" s="8">
        <f t="shared" si="82"/>
        <v>0.16129032258064516</v>
      </c>
      <c r="S720" s="8">
        <f t="shared" si="83"/>
        <v>0.65591397849462363</v>
      </c>
      <c r="T720" s="2" t="s">
        <v>475</v>
      </c>
      <c r="U720" s="2" t="s">
        <v>476</v>
      </c>
      <c r="V720" s="2" t="s">
        <v>459</v>
      </c>
      <c r="W720" s="2" t="s">
        <v>35</v>
      </c>
    </row>
    <row r="721" spans="1:23" hidden="1" x14ac:dyDescent="0.2">
      <c r="A721" s="2" t="s">
        <v>700</v>
      </c>
      <c r="B721" s="2" t="s">
        <v>454</v>
      </c>
      <c r="C721" s="2" t="s">
        <v>477</v>
      </c>
      <c r="D721" s="2" t="s">
        <v>456</v>
      </c>
      <c r="E721" s="3">
        <v>122</v>
      </c>
      <c r="F721" s="3">
        <v>0</v>
      </c>
      <c r="G721" s="3">
        <v>105</v>
      </c>
      <c r="H721" s="3">
        <v>12</v>
      </c>
      <c r="I721" s="3">
        <v>5</v>
      </c>
      <c r="J721" s="3">
        <v>14</v>
      </c>
      <c r="K721" s="3">
        <v>25</v>
      </c>
      <c r="L721" s="3">
        <v>67</v>
      </c>
      <c r="M721" s="8">
        <f t="shared" si="77"/>
        <v>0</v>
      </c>
      <c r="N721" s="8">
        <f t="shared" si="78"/>
        <v>0.86065573770491799</v>
      </c>
      <c r="O721" s="8">
        <f t="shared" si="79"/>
        <v>9.8360655737704916E-2</v>
      </c>
      <c r="P721" s="8">
        <f t="shared" si="80"/>
        <v>4.0983606557377046E-2</v>
      </c>
      <c r="Q721" s="8">
        <f t="shared" si="81"/>
        <v>0.11475409836065574</v>
      </c>
      <c r="R721" s="8">
        <f t="shared" si="82"/>
        <v>0.20491803278688525</v>
      </c>
      <c r="S721" s="8">
        <f t="shared" si="83"/>
        <v>0.54918032786885251</v>
      </c>
      <c r="T721" s="2" t="s">
        <v>457</v>
      </c>
      <c r="U721" s="2" t="s">
        <v>472</v>
      </c>
      <c r="V721" s="2" t="s">
        <v>459</v>
      </c>
      <c r="W721" s="2" t="s">
        <v>35</v>
      </c>
    </row>
    <row r="722" spans="1:23" hidden="1" x14ac:dyDescent="0.2">
      <c r="A722" s="2" t="s">
        <v>700</v>
      </c>
      <c r="B722" s="2" t="s">
        <v>484</v>
      </c>
      <c r="C722" s="2" t="s">
        <v>422</v>
      </c>
      <c r="D722" s="2" t="s">
        <v>485</v>
      </c>
      <c r="E722" s="3">
        <v>15</v>
      </c>
      <c r="F722" s="3">
        <v>0</v>
      </c>
      <c r="G722" s="3">
        <v>13</v>
      </c>
      <c r="H722" s="3">
        <v>0</v>
      </c>
      <c r="I722" s="3">
        <v>2</v>
      </c>
      <c r="J722" s="3">
        <v>2</v>
      </c>
      <c r="K722" s="3">
        <v>2</v>
      </c>
      <c r="L722" s="3">
        <v>10</v>
      </c>
      <c r="M722" s="8">
        <f t="shared" si="77"/>
        <v>0</v>
      </c>
      <c r="N722" s="8">
        <f t="shared" si="78"/>
        <v>0.8666666666666667</v>
      </c>
      <c r="O722" s="8">
        <f t="shared" si="79"/>
        <v>0</v>
      </c>
      <c r="P722" s="8">
        <f t="shared" si="80"/>
        <v>0.13333333333333333</v>
      </c>
      <c r="Q722" s="8">
        <f t="shared" si="81"/>
        <v>0.13333333333333333</v>
      </c>
      <c r="R722" s="8">
        <f t="shared" si="82"/>
        <v>0.13333333333333333</v>
      </c>
      <c r="S722" s="8">
        <f t="shared" si="83"/>
        <v>0.66666666666666663</v>
      </c>
      <c r="T722" s="2" t="s">
        <v>486</v>
      </c>
      <c r="U722" s="2" t="s">
        <v>487</v>
      </c>
      <c r="V722" s="2" t="s">
        <v>486</v>
      </c>
      <c r="W722" s="2" t="s">
        <v>35</v>
      </c>
    </row>
    <row r="723" spans="1:23" hidden="1" x14ac:dyDescent="0.2">
      <c r="A723" s="2" t="s">
        <v>700</v>
      </c>
      <c r="B723" s="2" t="s">
        <v>488</v>
      </c>
      <c r="C723" s="2" t="s">
        <v>489</v>
      </c>
      <c r="D723" s="2" t="s">
        <v>490</v>
      </c>
      <c r="E723" s="3">
        <v>165</v>
      </c>
      <c r="F723" s="3">
        <v>99</v>
      </c>
      <c r="G723" s="3">
        <v>42</v>
      </c>
      <c r="H723" s="3">
        <v>12</v>
      </c>
      <c r="I723" s="3">
        <v>12</v>
      </c>
      <c r="J723" s="3">
        <v>11</v>
      </c>
      <c r="K723" s="3">
        <v>8</v>
      </c>
      <c r="L723" s="3">
        <v>32</v>
      </c>
      <c r="M723" s="8">
        <f t="shared" si="77"/>
        <v>0.6</v>
      </c>
      <c r="N723" s="8">
        <f t="shared" si="78"/>
        <v>0.25454545454545452</v>
      </c>
      <c r="O723" s="8">
        <f t="shared" si="79"/>
        <v>7.2727272727272724E-2</v>
      </c>
      <c r="P723" s="8">
        <f t="shared" si="80"/>
        <v>7.2727272727272724E-2</v>
      </c>
      <c r="Q723" s="8">
        <f t="shared" si="81"/>
        <v>6.6666666666666666E-2</v>
      </c>
      <c r="R723" s="8">
        <f t="shared" si="82"/>
        <v>4.8484848484848485E-2</v>
      </c>
      <c r="S723" s="8">
        <f t="shared" si="83"/>
        <v>0.19393939393939394</v>
      </c>
      <c r="T723" s="2" t="s">
        <v>492</v>
      </c>
      <c r="U723" s="2" t="s">
        <v>493</v>
      </c>
      <c r="V723" s="2" t="s">
        <v>492</v>
      </c>
      <c r="W723" s="2" t="s">
        <v>35</v>
      </c>
    </row>
    <row r="724" spans="1:23" hidden="1" x14ac:dyDescent="0.2">
      <c r="A724" s="2" t="s">
        <v>700</v>
      </c>
      <c r="B724" s="2" t="s">
        <v>488</v>
      </c>
      <c r="C724" s="2" t="s">
        <v>494</v>
      </c>
      <c r="D724" s="2" t="s">
        <v>490</v>
      </c>
      <c r="E724" s="3">
        <v>70</v>
      </c>
      <c r="F724" s="3">
        <v>42</v>
      </c>
      <c r="G724" s="3">
        <v>17</v>
      </c>
      <c r="H724" s="3">
        <v>1</v>
      </c>
      <c r="I724" s="3">
        <v>10</v>
      </c>
      <c r="J724" s="3">
        <v>10</v>
      </c>
      <c r="K724" s="3">
        <v>1</v>
      </c>
      <c r="L724" s="3">
        <v>15</v>
      </c>
      <c r="M724" s="8">
        <f t="shared" si="77"/>
        <v>0.6</v>
      </c>
      <c r="N724" s="8">
        <f t="shared" si="78"/>
        <v>0.24285714285714285</v>
      </c>
      <c r="O724" s="8">
        <f t="shared" si="79"/>
        <v>1.4285714285714285E-2</v>
      </c>
      <c r="P724" s="8">
        <f t="shared" si="80"/>
        <v>0.14285714285714285</v>
      </c>
      <c r="Q724" s="8">
        <f t="shared" si="81"/>
        <v>0.14285714285714285</v>
      </c>
      <c r="R724" s="8">
        <f t="shared" si="82"/>
        <v>1.4285714285714285E-2</v>
      </c>
      <c r="S724" s="8">
        <f t="shared" si="83"/>
        <v>0.21428571428571427</v>
      </c>
      <c r="T724" s="2" t="s">
        <v>492</v>
      </c>
      <c r="U724" s="2" t="s">
        <v>495</v>
      </c>
      <c r="V724" s="2" t="s">
        <v>492</v>
      </c>
      <c r="W724" s="2" t="s">
        <v>35</v>
      </c>
    </row>
    <row r="725" spans="1:23" hidden="1" x14ac:dyDescent="0.2">
      <c r="A725" s="2" t="s">
        <v>700</v>
      </c>
      <c r="B725" s="2" t="s">
        <v>488</v>
      </c>
      <c r="C725" s="2" t="s">
        <v>496</v>
      </c>
      <c r="D725" s="2" t="s">
        <v>490</v>
      </c>
      <c r="E725" s="3">
        <v>58</v>
      </c>
      <c r="F725" s="3">
        <v>35</v>
      </c>
      <c r="G725" s="3">
        <v>20</v>
      </c>
      <c r="H725" s="3">
        <v>1</v>
      </c>
      <c r="I725" s="3">
        <v>2</v>
      </c>
      <c r="J725" s="3">
        <v>2</v>
      </c>
      <c r="K725" s="3">
        <v>2</v>
      </c>
      <c r="L725" s="3">
        <v>14</v>
      </c>
      <c r="M725" s="8">
        <f t="shared" si="77"/>
        <v>0.60344827586206895</v>
      </c>
      <c r="N725" s="8">
        <f t="shared" si="78"/>
        <v>0.34482758620689657</v>
      </c>
      <c r="O725" s="8">
        <f t="shared" si="79"/>
        <v>1.7241379310344827E-2</v>
      </c>
      <c r="P725" s="8">
        <f t="shared" si="80"/>
        <v>3.4482758620689655E-2</v>
      </c>
      <c r="Q725" s="8">
        <f t="shared" si="81"/>
        <v>3.4482758620689655E-2</v>
      </c>
      <c r="R725" s="8">
        <f t="shared" si="82"/>
        <v>3.4482758620689655E-2</v>
      </c>
      <c r="S725" s="8">
        <f t="shared" si="83"/>
        <v>0.2413793103448276</v>
      </c>
      <c r="T725" s="2" t="s">
        <v>492</v>
      </c>
      <c r="U725" s="2" t="s">
        <v>497</v>
      </c>
      <c r="V725" s="2" t="s">
        <v>492</v>
      </c>
      <c r="W725" s="2" t="s">
        <v>35</v>
      </c>
    </row>
    <row r="726" spans="1:23" hidden="1" x14ac:dyDescent="0.2">
      <c r="A726" s="2" t="s">
        <v>700</v>
      </c>
      <c r="B726" s="2" t="s">
        <v>488</v>
      </c>
      <c r="C726" s="2" t="s">
        <v>498</v>
      </c>
      <c r="D726" s="2" t="s">
        <v>490</v>
      </c>
      <c r="E726" s="3">
        <v>159</v>
      </c>
      <c r="F726" s="3">
        <v>105</v>
      </c>
      <c r="G726" s="3">
        <v>44</v>
      </c>
      <c r="H726" s="3">
        <v>7</v>
      </c>
      <c r="I726" s="3">
        <v>3</v>
      </c>
      <c r="J726" s="3">
        <v>6</v>
      </c>
      <c r="K726" s="3">
        <v>11</v>
      </c>
      <c r="L726" s="3">
        <v>23</v>
      </c>
      <c r="M726" s="8">
        <f t="shared" si="77"/>
        <v>0.660377358490566</v>
      </c>
      <c r="N726" s="8">
        <f t="shared" si="78"/>
        <v>0.27672955974842767</v>
      </c>
      <c r="O726" s="8">
        <f t="shared" si="79"/>
        <v>4.40251572327044E-2</v>
      </c>
      <c r="P726" s="8">
        <f t="shared" si="80"/>
        <v>1.8867924528301886E-2</v>
      </c>
      <c r="Q726" s="8">
        <f t="shared" si="81"/>
        <v>3.7735849056603772E-2</v>
      </c>
      <c r="R726" s="8">
        <f t="shared" si="82"/>
        <v>6.9182389937106917E-2</v>
      </c>
      <c r="S726" s="8">
        <f t="shared" si="83"/>
        <v>0.14465408805031446</v>
      </c>
      <c r="T726" s="2" t="s">
        <v>492</v>
      </c>
      <c r="U726" s="2" t="s">
        <v>499</v>
      </c>
      <c r="V726" s="2" t="s">
        <v>492</v>
      </c>
      <c r="W726" s="2" t="s">
        <v>35</v>
      </c>
    </row>
    <row r="727" spans="1:23" hidden="1" x14ac:dyDescent="0.2">
      <c r="A727" s="2" t="s">
        <v>700</v>
      </c>
      <c r="B727" s="2" t="s">
        <v>488</v>
      </c>
      <c r="C727" s="2" t="s">
        <v>500</v>
      </c>
      <c r="D727" s="2" t="s">
        <v>490</v>
      </c>
      <c r="E727" s="3">
        <v>22</v>
      </c>
      <c r="F727" s="3">
        <v>13</v>
      </c>
      <c r="G727" s="3">
        <v>8</v>
      </c>
      <c r="H727" s="3">
        <v>1</v>
      </c>
      <c r="I727" s="3">
        <v>0</v>
      </c>
      <c r="J727" s="3">
        <v>0</v>
      </c>
      <c r="K727" s="3">
        <v>0</v>
      </c>
      <c r="L727" s="3">
        <v>5</v>
      </c>
      <c r="M727" s="8">
        <f t="shared" si="77"/>
        <v>0.59090909090909094</v>
      </c>
      <c r="N727" s="8">
        <f t="shared" si="78"/>
        <v>0.36363636363636365</v>
      </c>
      <c r="O727" s="8">
        <f t="shared" si="79"/>
        <v>4.5454545454545456E-2</v>
      </c>
      <c r="P727" s="8">
        <f t="shared" si="80"/>
        <v>0</v>
      </c>
      <c r="Q727" s="8">
        <f t="shared" si="81"/>
        <v>0</v>
      </c>
      <c r="R727" s="8">
        <f t="shared" si="82"/>
        <v>0</v>
      </c>
      <c r="S727" s="8">
        <f t="shared" si="83"/>
        <v>0.22727272727272727</v>
      </c>
      <c r="T727" s="2" t="s">
        <v>492</v>
      </c>
      <c r="U727" s="2" t="s">
        <v>501</v>
      </c>
      <c r="V727" s="2" t="s">
        <v>492</v>
      </c>
      <c r="W727" s="2" t="s">
        <v>35</v>
      </c>
    </row>
    <row r="728" spans="1:23" hidden="1" x14ac:dyDescent="0.2">
      <c r="A728" s="2" t="s">
        <v>700</v>
      </c>
      <c r="B728" s="2" t="s">
        <v>488</v>
      </c>
      <c r="C728" s="2" t="s">
        <v>502</v>
      </c>
      <c r="D728" s="2" t="s">
        <v>490</v>
      </c>
      <c r="E728" s="3">
        <v>166</v>
      </c>
      <c r="F728" s="3">
        <v>107</v>
      </c>
      <c r="G728" s="3">
        <v>37</v>
      </c>
      <c r="H728" s="3">
        <v>3</v>
      </c>
      <c r="I728" s="3">
        <v>19</v>
      </c>
      <c r="J728" s="3">
        <v>8</v>
      </c>
      <c r="K728" s="3">
        <v>9</v>
      </c>
      <c r="L728" s="3">
        <v>19</v>
      </c>
      <c r="M728" s="8">
        <f t="shared" si="77"/>
        <v>0.64457831325301207</v>
      </c>
      <c r="N728" s="8">
        <f t="shared" si="78"/>
        <v>0.22289156626506024</v>
      </c>
      <c r="O728" s="8">
        <f t="shared" si="79"/>
        <v>1.8072289156626505E-2</v>
      </c>
      <c r="P728" s="8">
        <f t="shared" si="80"/>
        <v>0.1144578313253012</v>
      </c>
      <c r="Q728" s="8">
        <f t="shared" si="81"/>
        <v>4.8192771084337352E-2</v>
      </c>
      <c r="R728" s="8">
        <f t="shared" si="82"/>
        <v>5.4216867469879519E-2</v>
      </c>
      <c r="S728" s="8">
        <f t="shared" si="83"/>
        <v>0.1144578313253012</v>
      </c>
      <c r="T728" s="2" t="s">
        <v>492</v>
      </c>
      <c r="U728" s="2" t="s">
        <v>503</v>
      </c>
      <c r="V728" s="2" t="s">
        <v>492</v>
      </c>
      <c r="W728" s="2" t="s">
        <v>35</v>
      </c>
    </row>
    <row r="729" spans="1:23" hidden="1" x14ac:dyDescent="0.2">
      <c r="A729" s="2" t="s">
        <v>700</v>
      </c>
      <c r="B729" s="2" t="s">
        <v>488</v>
      </c>
      <c r="C729" s="2" t="s">
        <v>504</v>
      </c>
      <c r="D729" s="2" t="s">
        <v>490</v>
      </c>
      <c r="E729" s="3">
        <v>126</v>
      </c>
      <c r="F729" s="3">
        <v>83</v>
      </c>
      <c r="G729" s="3">
        <v>31</v>
      </c>
      <c r="H729" s="3">
        <v>7</v>
      </c>
      <c r="I729" s="3">
        <v>5</v>
      </c>
      <c r="J729" s="3">
        <v>6</v>
      </c>
      <c r="K729" s="3">
        <v>10</v>
      </c>
      <c r="L729" s="3">
        <v>10</v>
      </c>
      <c r="M729" s="8">
        <f t="shared" si="77"/>
        <v>0.65873015873015872</v>
      </c>
      <c r="N729" s="8">
        <f t="shared" si="78"/>
        <v>0.24603174603174602</v>
      </c>
      <c r="O729" s="8">
        <f t="shared" si="79"/>
        <v>5.5555555555555552E-2</v>
      </c>
      <c r="P729" s="8">
        <f t="shared" si="80"/>
        <v>3.968253968253968E-2</v>
      </c>
      <c r="Q729" s="8">
        <f t="shared" si="81"/>
        <v>4.7619047619047616E-2</v>
      </c>
      <c r="R729" s="8">
        <f t="shared" si="82"/>
        <v>7.9365079365079361E-2</v>
      </c>
      <c r="S729" s="8">
        <f t="shared" si="83"/>
        <v>7.9365079365079361E-2</v>
      </c>
      <c r="T729" s="2" t="s">
        <v>492</v>
      </c>
      <c r="U729" s="2" t="s">
        <v>506</v>
      </c>
      <c r="V729" s="2" t="s">
        <v>492</v>
      </c>
      <c r="W729" s="2" t="s">
        <v>35</v>
      </c>
    </row>
    <row r="730" spans="1:23" hidden="1" x14ac:dyDescent="0.2">
      <c r="A730" s="2" t="s">
        <v>700</v>
      </c>
      <c r="B730" s="2" t="s">
        <v>488</v>
      </c>
      <c r="C730" s="2" t="s">
        <v>507</v>
      </c>
      <c r="D730" s="2" t="s">
        <v>490</v>
      </c>
      <c r="E730" s="3">
        <v>34</v>
      </c>
      <c r="F730" s="3">
        <v>20</v>
      </c>
      <c r="G730" s="3">
        <v>11</v>
      </c>
      <c r="H730" s="3">
        <v>2</v>
      </c>
      <c r="I730" s="3">
        <v>1</v>
      </c>
      <c r="J730" s="3">
        <v>3</v>
      </c>
      <c r="K730" s="3">
        <v>2</v>
      </c>
      <c r="L730" s="3">
        <v>6</v>
      </c>
      <c r="M730" s="8">
        <f t="shared" si="77"/>
        <v>0.58823529411764708</v>
      </c>
      <c r="N730" s="8">
        <f t="shared" si="78"/>
        <v>0.3235294117647059</v>
      </c>
      <c r="O730" s="8">
        <f t="shared" si="79"/>
        <v>5.8823529411764705E-2</v>
      </c>
      <c r="P730" s="8">
        <f t="shared" si="80"/>
        <v>2.9411764705882353E-2</v>
      </c>
      <c r="Q730" s="8">
        <f t="shared" si="81"/>
        <v>8.8235294117647065E-2</v>
      </c>
      <c r="R730" s="8">
        <f t="shared" si="82"/>
        <v>5.8823529411764705E-2</v>
      </c>
      <c r="S730" s="8">
        <f t="shared" si="83"/>
        <v>0.17647058823529413</v>
      </c>
      <c r="T730" s="2" t="s">
        <v>492</v>
      </c>
      <c r="U730" s="2" t="s">
        <v>508</v>
      </c>
      <c r="V730" s="2" t="s">
        <v>492</v>
      </c>
      <c r="W730" s="2" t="s">
        <v>35</v>
      </c>
    </row>
    <row r="731" spans="1:23" hidden="1" x14ac:dyDescent="0.2">
      <c r="A731" s="2" t="s">
        <v>700</v>
      </c>
      <c r="B731" s="2" t="s">
        <v>488</v>
      </c>
      <c r="C731" s="2" t="s">
        <v>509</v>
      </c>
      <c r="D731" s="2" t="s">
        <v>490</v>
      </c>
      <c r="E731" s="3">
        <v>87</v>
      </c>
      <c r="F731" s="3">
        <v>61</v>
      </c>
      <c r="G731" s="3">
        <v>25</v>
      </c>
      <c r="H731" s="3">
        <v>1</v>
      </c>
      <c r="I731" s="3">
        <v>0</v>
      </c>
      <c r="J731" s="3">
        <v>1</v>
      </c>
      <c r="K731" s="3">
        <v>4</v>
      </c>
      <c r="L731" s="3">
        <v>10</v>
      </c>
      <c r="M731" s="8">
        <f t="shared" si="77"/>
        <v>0.70114942528735635</v>
      </c>
      <c r="N731" s="8">
        <f t="shared" si="78"/>
        <v>0.28735632183908044</v>
      </c>
      <c r="O731" s="8">
        <f t="shared" si="79"/>
        <v>1.1494252873563218E-2</v>
      </c>
      <c r="P731" s="8">
        <f t="shared" si="80"/>
        <v>0</v>
      </c>
      <c r="Q731" s="8">
        <f t="shared" si="81"/>
        <v>1.1494252873563218E-2</v>
      </c>
      <c r="R731" s="8">
        <f t="shared" si="82"/>
        <v>4.5977011494252873E-2</v>
      </c>
      <c r="S731" s="8">
        <f t="shared" si="83"/>
        <v>0.11494252873563218</v>
      </c>
      <c r="T731" s="2" t="s">
        <v>492</v>
      </c>
      <c r="U731" s="2" t="s">
        <v>510</v>
      </c>
      <c r="V731" s="2" t="s">
        <v>492</v>
      </c>
      <c r="W731" s="2" t="s">
        <v>35</v>
      </c>
    </row>
    <row r="732" spans="1:23" hidden="1" x14ac:dyDescent="0.2">
      <c r="A732" s="2" t="s">
        <v>700</v>
      </c>
      <c r="B732" s="2" t="s">
        <v>488</v>
      </c>
      <c r="C732" s="2" t="s">
        <v>511</v>
      </c>
      <c r="D732" s="2" t="s">
        <v>490</v>
      </c>
      <c r="E732" s="3">
        <v>37</v>
      </c>
      <c r="F732" s="3">
        <v>26</v>
      </c>
      <c r="G732" s="3">
        <v>7</v>
      </c>
      <c r="H732" s="3">
        <v>3</v>
      </c>
      <c r="I732" s="3">
        <v>1</v>
      </c>
      <c r="J732" s="3">
        <v>3</v>
      </c>
      <c r="K732" s="3">
        <v>3</v>
      </c>
      <c r="L732" s="3">
        <v>3</v>
      </c>
      <c r="M732" s="8">
        <f t="shared" si="77"/>
        <v>0.70270270270270274</v>
      </c>
      <c r="N732" s="8">
        <f t="shared" si="78"/>
        <v>0.1891891891891892</v>
      </c>
      <c r="O732" s="8">
        <f t="shared" si="79"/>
        <v>8.1081081081081086E-2</v>
      </c>
      <c r="P732" s="8">
        <f t="shared" si="80"/>
        <v>2.7027027027027029E-2</v>
      </c>
      <c r="Q732" s="8">
        <f t="shared" si="81"/>
        <v>8.1081081081081086E-2</v>
      </c>
      <c r="R732" s="8">
        <f t="shared" si="82"/>
        <v>8.1081081081081086E-2</v>
      </c>
      <c r="S732" s="8">
        <f t="shared" si="83"/>
        <v>8.1081081081081086E-2</v>
      </c>
      <c r="T732" s="2" t="s">
        <v>492</v>
      </c>
      <c r="U732" s="2" t="s">
        <v>512</v>
      </c>
      <c r="V732" s="2" t="s">
        <v>492</v>
      </c>
      <c r="W732" s="2" t="s">
        <v>35</v>
      </c>
    </row>
    <row r="733" spans="1:23" hidden="1" x14ac:dyDescent="0.2">
      <c r="A733" s="2" t="s">
        <v>700</v>
      </c>
      <c r="B733" s="2" t="s">
        <v>488</v>
      </c>
      <c r="C733" s="2" t="s">
        <v>513</v>
      </c>
      <c r="D733" s="2" t="s">
        <v>490</v>
      </c>
      <c r="E733" s="3">
        <v>53</v>
      </c>
      <c r="F733" s="3">
        <v>35</v>
      </c>
      <c r="G733" s="3">
        <v>9</v>
      </c>
      <c r="H733" s="3">
        <v>6</v>
      </c>
      <c r="I733" s="3">
        <v>3</v>
      </c>
      <c r="J733" s="3">
        <v>5</v>
      </c>
      <c r="K733" s="3">
        <v>1</v>
      </c>
      <c r="L733" s="3">
        <v>8</v>
      </c>
      <c r="M733" s="8">
        <f t="shared" si="77"/>
        <v>0.660377358490566</v>
      </c>
      <c r="N733" s="8">
        <f t="shared" si="78"/>
        <v>0.16981132075471697</v>
      </c>
      <c r="O733" s="8">
        <f t="shared" si="79"/>
        <v>0.11320754716981132</v>
      </c>
      <c r="P733" s="8">
        <f t="shared" si="80"/>
        <v>5.6603773584905662E-2</v>
      </c>
      <c r="Q733" s="8">
        <f t="shared" si="81"/>
        <v>9.4339622641509441E-2</v>
      </c>
      <c r="R733" s="8">
        <f t="shared" si="82"/>
        <v>1.8867924528301886E-2</v>
      </c>
      <c r="S733" s="8">
        <f t="shared" si="83"/>
        <v>0.15094339622641509</v>
      </c>
      <c r="T733" s="2" t="s">
        <v>492</v>
      </c>
      <c r="U733" s="2" t="s">
        <v>516</v>
      </c>
      <c r="V733" s="2" t="s">
        <v>492</v>
      </c>
      <c r="W733" s="2" t="s">
        <v>35</v>
      </c>
    </row>
    <row r="734" spans="1:23" hidden="1" x14ac:dyDescent="0.2">
      <c r="A734" s="2" t="s">
        <v>700</v>
      </c>
      <c r="B734" s="2" t="s">
        <v>488</v>
      </c>
      <c r="C734" s="2" t="s">
        <v>517</v>
      </c>
      <c r="D734" s="2" t="s">
        <v>490</v>
      </c>
      <c r="E734" s="3">
        <v>115</v>
      </c>
      <c r="F734" s="3">
        <v>68</v>
      </c>
      <c r="G734" s="3">
        <v>33</v>
      </c>
      <c r="H734" s="3">
        <v>2</v>
      </c>
      <c r="I734" s="3">
        <v>12</v>
      </c>
      <c r="J734" s="3">
        <v>9</v>
      </c>
      <c r="K734" s="3">
        <v>2</v>
      </c>
      <c r="L734" s="3">
        <v>23</v>
      </c>
      <c r="M734" s="8">
        <f t="shared" si="77"/>
        <v>0.59130434782608698</v>
      </c>
      <c r="N734" s="8">
        <f t="shared" si="78"/>
        <v>0.28695652173913044</v>
      </c>
      <c r="O734" s="8">
        <f t="shared" si="79"/>
        <v>1.7391304347826087E-2</v>
      </c>
      <c r="P734" s="8">
        <f t="shared" si="80"/>
        <v>0.10434782608695652</v>
      </c>
      <c r="Q734" s="8">
        <f t="shared" si="81"/>
        <v>7.8260869565217397E-2</v>
      </c>
      <c r="R734" s="8">
        <f t="shared" si="82"/>
        <v>1.7391304347826087E-2</v>
      </c>
      <c r="S734" s="8">
        <f t="shared" si="83"/>
        <v>0.2</v>
      </c>
      <c r="T734" s="2" t="s">
        <v>492</v>
      </c>
      <c r="U734" s="2" t="s">
        <v>519</v>
      </c>
      <c r="V734" s="2" t="s">
        <v>492</v>
      </c>
      <c r="W734" s="2" t="s">
        <v>35</v>
      </c>
    </row>
    <row r="735" spans="1:23" hidden="1" x14ac:dyDescent="0.2">
      <c r="A735" s="2" t="s">
        <v>700</v>
      </c>
      <c r="B735" s="2" t="s">
        <v>488</v>
      </c>
      <c r="C735" s="2" t="s">
        <v>520</v>
      </c>
      <c r="D735" s="2" t="s">
        <v>490</v>
      </c>
      <c r="E735" s="3">
        <v>59</v>
      </c>
      <c r="F735" s="3">
        <v>34</v>
      </c>
      <c r="G735" s="3">
        <v>21</v>
      </c>
      <c r="H735" s="3">
        <v>0</v>
      </c>
      <c r="I735" s="3">
        <v>4</v>
      </c>
      <c r="J735" s="3">
        <v>3</v>
      </c>
      <c r="K735" s="3">
        <v>1</v>
      </c>
      <c r="L735" s="3">
        <v>16</v>
      </c>
      <c r="M735" s="8">
        <f t="shared" si="77"/>
        <v>0.57627118644067798</v>
      </c>
      <c r="N735" s="8">
        <f t="shared" si="78"/>
        <v>0.3559322033898305</v>
      </c>
      <c r="O735" s="8">
        <f t="shared" si="79"/>
        <v>0</v>
      </c>
      <c r="P735" s="8">
        <f t="shared" si="80"/>
        <v>6.7796610169491525E-2</v>
      </c>
      <c r="Q735" s="8">
        <f t="shared" si="81"/>
        <v>5.0847457627118647E-2</v>
      </c>
      <c r="R735" s="8">
        <f t="shared" si="82"/>
        <v>1.6949152542372881E-2</v>
      </c>
      <c r="S735" s="8">
        <f t="shared" si="83"/>
        <v>0.2711864406779661</v>
      </c>
      <c r="T735" s="2" t="s">
        <v>492</v>
      </c>
      <c r="U735" s="2" t="s">
        <v>521</v>
      </c>
      <c r="V735" s="2" t="s">
        <v>492</v>
      </c>
      <c r="W735" s="2" t="s">
        <v>35</v>
      </c>
    </row>
    <row r="736" spans="1:23" hidden="1" x14ac:dyDescent="0.2">
      <c r="A736" s="2" t="s">
        <v>700</v>
      </c>
      <c r="B736" s="2" t="s">
        <v>488</v>
      </c>
      <c r="C736" s="2" t="s">
        <v>522</v>
      </c>
      <c r="D736" s="2" t="s">
        <v>490</v>
      </c>
      <c r="E736" s="3">
        <v>128</v>
      </c>
      <c r="F736" s="3">
        <v>106</v>
      </c>
      <c r="G736" s="3">
        <v>15</v>
      </c>
      <c r="H736" s="3">
        <v>5</v>
      </c>
      <c r="I736" s="3">
        <v>2</v>
      </c>
      <c r="J736" s="3">
        <v>3</v>
      </c>
      <c r="K736" s="3">
        <v>2</v>
      </c>
      <c r="L736" s="3">
        <v>4</v>
      </c>
      <c r="M736" s="8">
        <f t="shared" si="77"/>
        <v>0.828125</v>
      </c>
      <c r="N736" s="8">
        <f t="shared" si="78"/>
        <v>0.1171875</v>
      </c>
      <c r="O736" s="8">
        <f t="shared" si="79"/>
        <v>3.90625E-2</v>
      </c>
      <c r="P736" s="8">
        <f t="shared" si="80"/>
        <v>1.5625E-2</v>
      </c>
      <c r="Q736" s="8">
        <f t="shared" si="81"/>
        <v>2.34375E-2</v>
      </c>
      <c r="R736" s="8">
        <f t="shared" si="82"/>
        <v>1.5625E-2</v>
      </c>
      <c r="S736" s="8">
        <f t="shared" si="83"/>
        <v>3.125E-2</v>
      </c>
      <c r="T736" s="2" t="s">
        <v>492</v>
      </c>
      <c r="U736" s="2" t="s">
        <v>523</v>
      </c>
      <c r="V736" s="2" t="s">
        <v>492</v>
      </c>
      <c r="W736" s="2" t="s">
        <v>35</v>
      </c>
    </row>
    <row r="737" spans="1:23" hidden="1" x14ac:dyDescent="0.2">
      <c r="A737" s="2" t="s">
        <v>700</v>
      </c>
      <c r="B737" s="2" t="s">
        <v>488</v>
      </c>
      <c r="C737" s="2" t="s">
        <v>524</v>
      </c>
      <c r="D737" s="2" t="s">
        <v>490</v>
      </c>
      <c r="E737" s="3">
        <v>48</v>
      </c>
      <c r="F737" s="3">
        <v>35</v>
      </c>
      <c r="G737" s="3">
        <v>13</v>
      </c>
      <c r="H737" s="3">
        <v>0</v>
      </c>
      <c r="I737" s="3">
        <v>0</v>
      </c>
      <c r="J737" s="3">
        <v>0</v>
      </c>
      <c r="K737" s="3">
        <v>0</v>
      </c>
      <c r="L737" s="3">
        <v>7</v>
      </c>
      <c r="M737" s="8">
        <f t="shared" si="77"/>
        <v>0.72916666666666663</v>
      </c>
      <c r="N737" s="8">
        <f t="shared" si="78"/>
        <v>0.27083333333333331</v>
      </c>
      <c r="O737" s="8">
        <f t="shared" si="79"/>
        <v>0</v>
      </c>
      <c r="P737" s="8">
        <f t="shared" si="80"/>
        <v>0</v>
      </c>
      <c r="Q737" s="8">
        <f t="shared" si="81"/>
        <v>0</v>
      </c>
      <c r="R737" s="8">
        <f t="shared" si="82"/>
        <v>0</v>
      </c>
      <c r="S737" s="8">
        <f t="shared" si="83"/>
        <v>0.14583333333333334</v>
      </c>
      <c r="T737" s="2" t="s">
        <v>492</v>
      </c>
      <c r="U737" s="2" t="s">
        <v>526</v>
      </c>
      <c r="V737" s="2" t="s">
        <v>492</v>
      </c>
      <c r="W737" s="2" t="s">
        <v>35</v>
      </c>
    </row>
    <row r="738" spans="1:23" hidden="1" x14ac:dyDescent="0.2">
      <c r="A738" s="2" t="s">
        <v>700</v>
      </c>
      <c r="B738" s="2" t="s">
        <v>488</v>
      </c>
      <c r="C738" s="2" t="s">
        <v>527</v>
      </c>
      <c r="D738" s="2" t="s">
        <v>490</v>
      </c>
      <c r="E738" s="3">
        <v>59</v>
      </c>
      <c r="F738" s="3">
        <v>33</v>
      </c>
      <c r="G738" s="3">
        <v>17</v>
      </c>
      <c r="H738" s="3">
        <v>9</v>
      </c>
      <c r="I738" s="3">
        <v>0</v>
      </c>
      <c r="J738" s="3">
        <v>7</v>
      </c>
      <c r="K738" s="3">
        <v>3</v>
      </c>
      <c r="L738" s="3">
        <v>12</v>
      </c>
      <c r="M738" s="8">
        <f t="shared" si="77"/>
        <v>0.55932203389830504</v>
      </c>
      <c r="N738" s="8">
        <f t="shared" si="78"/>
        <v>0.28813559322033899</v>
      </c>
      <c r="O738" s="8">
        <f t="shared" si="79"/>
        <v>0.15254237288135594</v>
      </c>
      <c r="P738" s="8">
        <f t="shared" si="80"/>
        <v>0</v>
      </c>
      <c r="Q738" s="8">
        <f t="shared" si="81"/>
        <v>0.11864406779661017</v>
      </c>
      <c r="R738" s="8">
        <f t="shared" si="82"/>
        <v>5.0847457627118647E-2</v>
      </c>
      <c r="S738" s="8">
        <f t="shared" si="83"/>
        <v>0.20338983050847459</v>
      </c>
      <c r="T738" s="2" t="s">
        <v>492</v>
      </c>
      <c r="U738" s="2" t="s">
        <v>528</v>
      </c>
      <c r="V738" s="2" t="s">
        <v>492</v>
      </c>
      <c r="W738" s="2" t="s">
        <v>35</v>
      </c>
    </row>
    <row r="739" spans="1:23" hidden="1" x14ac:dyDescent="0.2">
      <c r="A739" s="2" t="s">
        <v>700</v>
      </c>
      <c r="B739" s="2" t="s">
        <v>488</v>
      </c>
      <c r="C739" s="2" t="s">
        <v>529</v>
      </c>
      <c r="D739" s="2" t="s">
        <v>490</v>
      </c>
      <c r="E739" s="3">
        <v>27</v>
      </c>
      <c r="F739" s="3">
        <v>9</v>
      </c>
      <c r="G739" s="3">
        <v>13</v>
      </c>
      <c r="H739" s="3">
        <v>2</v>
      </c>
      <c r="I739" s="3">
        <v>3</v>
      </c>
      <c r="J739" s="3">
        <v>3</v>
      </c>
      <c r="K739" s="3">
        <v>7</v>
      </c>
      <c r="L739" s="3">
        <v>3</v>
      </c>
      <c r="M739" s="8">
        <f t="shared" si="77"/>
        <v>0.33333333333333331</v>
      </c>
      <c r="N739" s="8">
        <f t="shared" si="78"/>
        <v>0.48148148148148145</v>
      </c>
      <c r="O739" s="8">
        <f t="shared" si="79"/>
        <v>7.407407407407407E-2</v>
      </c>
      <c r="P739" s="8">
        <f t="shared" si="80"/>
        <v>0.1111111111111111</v>
      </c>
      <c r="Q739" s="8">
        <f t="shared" si="81"/>
        <v>0.1111111111111111</v>
      </c>
      <c r="R739" s="8">
        <f t="shared" si="82"/>
        <v>0.25925925925925924</v>
      </c>
      <c r="S739" s="8">
        <f t="shared" si="83"/>
        <v>0.1111111111111111</v>
      </c>
      <c r="T739" s="2" t="s">
        <v>492</v>
      </c>
      <c r="U739" s="2" t="s">
        <v>530</v>
      </c>
      <c r="V739" s="2" t="s">
        <v>492</v>
      </c>
      <c r="W739" s="2" t="s">
        <v>35</v>
      </c>
    </row>
    <row r="740" spans="1:23" hidden="1" x14ac:dyDescent="0.2">
      <c r="A740" s="2" t="s">
        <v>700</v>
      </c>
      <c r="B740" s="2" t="s">
        <v>488</v>
      </c>
      <c r="C740" s="2" t="s">
        <v>531</v>
      </c>
      <c r="D740" s="2" t="s">
        <v>490</v>
      </c>
      <c r="E740" s="3">
        <v>91</v>
      </c>
      <c r="F740" s="3">
        <v>56</v>
      </c>
      <c r="G740" s="3">
        <v>31</v>
      </c>
      <c r="H740" s="3">
        <v>1</v>
      </c>
      <c r="I740" s="3">
        <v>3</v>
      </c>
      <c r="J740" s="3">
        <v>0</v>
      </c>
      <c r="K740" s="3">
        <v>1</v>
      </c>
      <c r="L740" s="3">
        <v>24</v>
      </c>
      <c r="M740" s="8">
        <f t="shared" si="77"/>
        <v>0.61538461538461542</v>
      </c>
      <c r="N740" s="8">
        <f t="shared" si="78"/>
        <v>0.34065934065934067</v>
      </c>
      <c r="O740" s="8">
        <f t="shared" si="79"/>
        <v>1.098901098901099E-2</v>
      </c>
      <c r="P740" s="8">
        <f t="shared" si="80"/>
        <v>3.2967032967032968E-2</v>
      </c>
      <c r="Q740" s="8">
        <f t="shared" si="81"/>
        <v>0</v>
      </c>
      <c r="R740" s="8">
        <f t="shared" si="82"/>
        <v>1.098901098901099E-2</v>
      </c>
      <c r="S740" s="8">
        <f t="shared" si="83"/>
        <v>0.26373626373626374</v>
      </c>
      <c r="T740" s="2" t="s">
        <v>492</v>
      </c>
      <c r="U740" s="2" t="s">
        <v>532</v>
      </c>
      <c r="V740" s="2" t="s">
        <v>492</v>
      </c>
      <c r="W740" s="2" t="s">
        <v>35</v>
      </c>
    </row>
    <row r="741" spans="1:23" hidden="1" x14ac:dyDescent="0.2">
      <c r="A741" s="2" t="s">
        <v>700</v>
      </c>
      <c r="B741" s="2" t="s">
        <v>488</v>
      </c>
      <c r="C741" s="2" t="s">
        <v>533</v>
      </c>
      <c r="D741" s="2" t="s">
        <v>490</v>
      </c>
      <c r="E741" s="3">
        <v>244</v>
      </c>
      <c r="F741" s="3">
        <v>128</v>
      </c>
      <c r="G741" s="3">
        <v>86</v>
      </c>
      <c r="H741" s="3">
        <v>19</v>
      </c>
      <c r="I741" s="3">
        <v>11</v>
      </c>
      <c r="J741" s="3">
        <v>21</v>
      </c>
      <c r="K741" s="3">
        <v>17</v>
      </c>
      <c r="L741" s="3">
        <v>53</v>
      </c>
      <c r="M741" s="8">
        <f t="shared" si="77"/>
        <v>0.52459016393442626</v>
      </c>
      <c r="N741" s="8">
        <f t="shared" si="78"/>
        <v>0.35245901639344263</v>
      </c>
      <c r="O741" s="8">
        <f t="shared" si="79"/>
        <v>7.7868852459016397E-2</v>
      </c>
      <c r="P741" s="8">
        <f t="shared" si="80"/>
        <v>4.5081967213114756E-2</v>
      </c>
      <c r="Q741" s="8">
        <f t="shared" si="81"/>
        <v>8.6065573770491802E-2</v>
      </c>
      <c r="R741" s="8">
        <f t="shared" si="82"/>
        <v>6.9672131147540978E-2</v>
      </c>
      <c r="S741" s="8">
        <f t="shared" si="83"/>
        <v>0.21721311475409835</v>
      </c>
      <c r="T741" s="2" t="s">
        <v>492</v>
      </c>
      <c r="U741" s="2" t="s">
        <v>535</v>
      </c>
      <c r="V741" s="2" t="s">
        <v>492</v>
      </c>
      <c r="W741" s="2" t="s">
        <v>35</v>
      </c>
    </row>
    <row r="742" spans="1:23" hidden="1" x14ac:dyDescent="0.2">
      <c r="A742" s="2" t="s">
        <v>700</v>
      </c>
      <c r="B742" s="2" t="s">
        <v>488</v>
      </c>
      <c r="C742" s="2" t="s">
        <v>536</v>
      </c>
      <c r="D742" s="2" t="s">
        <v>490</v>
      </c>
      <c r="E742" s="3">
        <v>295</v>
      </c>
      <c r="F742" s="3">
        <v>213</v>
      </c>
      <c r="G742" s="3">
        <v>66</v>
      </c>
      <c r="H742" s="3">
        <v>15</v>
      </c>
      <c r="I742" s="3">
        <v>1</v>
      </c>
      <c r="J742" s="3">
        <v>12</v>
      </c>
      <c r="K742" s="3">
        <v>20</v>
      </c>
      <c r="L742" s="3">
        <v>19</v>
      </c>
      <c r="M742" s="8">
        <f t="shared" si="77"/>
        <v>0.7220338983050848</v>
      </c>
      <c r="N742" s="8">
        <f t="shared" si="78"/>
        <v>0.22372881355932203</v>
      </c>
      <c r="O742" s="8">
        <f t="shared" si="79"/>
        <v>5.0847457627118647E-2</v>
      </c>
      <c r="P742" s="8">
        <f t="shared" si="80"/>
        <v>3.3898305084745762E-3</v>
      </c>
      <c r="Q742" s="8">
        <f t="shared" si="81"/>
        <v>4.0677966101694912E-2</v>
      </c>
      <c r="R742" s="8">
        <f t="shared" si="82"/>
        <v>6.7796610169491525E-2</v>
      </c>
      <c r="S742" s="8">
        <f t="shared" si="83"/>
        <v>6.4406779661016947E-2</v>
      </c>
      <c r="T742" s="2" t="s">
        <v>492</v>
      </c>
      <c r="U742" s="2" t="s">
        <v>538</v>
      </c>
      <c r="V742" s="2" t="s">
        <v>492</v>
      </c>
      <c r="W742" s="2" t="s">
        <v>35</v>
      </c>
    </row>
    <row r="743" spans="1:23" hidden="1" x14ac:dyDescent="0.2">
      <c r="A743" s="2" t="s">
        <v>700</v>
      </c>
      <c r="B743" s="2" t="s">
        <v>488</v>
      </c>
      <c r="C743" s="2" t="s">
        <v>539</v>
      </c>
      <c r="D743" s="2" t="s">
        <v>490</v>
      </c>
      <c r="E743" s="3">
        <v>163</v>
      </c>
      <c r="F743" s="3">
        <v>102</v>
      </c>
      <c r="G743" s="3">
        <v>42</v>
      </c>
      <c r="H743" s="3">
        <v>4</v>
      </c>
      <c r="I743" s="3">
        <v>15</v>
      </c>
      <c r="J743" s="3">
        <v>9</v>
      </c>
      <c r="K743" s="3">
        <v>13</v>
      </c>
      <c r="L743" s="3">
        <v>19</v>
      </c>
      <c r="M743" s="8">
        <f t="shared" si="77"/>
        <v>0.62576687116564422</v>
      </c>
      <c r="N743" s="8">
        <f t="shared" si="78"/>
        <v>0.25766871165644173</v>
      </c>
      <c r="O743" s="8">
        <f t="shared" si="79"/>
        <v>2.4539877300613498E-2</v>
      </c>
      <c r="P743" s="8">
        <f t="shared" si="80"/>
        <v>9.202453987730061E-2</v>
      </c>
      <c r="Q743" s="8">
        <f t="shared" si="81"/>
        <v>5.5214723926380369E-2</v>
      </c>
      <c r="R743" s="8">
        <f t="shared" si="82"/>
        <v>7.9754601226993863E-2</v>
      </c>
      <c r="S743" s="8">
        <f t="shared" si="83"/>
        <v>0.1165644171779141</v>
      </c>
      <c r="T743" s="2" t="s">
        <v>492</v>
      </c>
      <c r="U743" s="2" t="s">
        <v>540</v>
      </c>
      <c r="V743" s="2" t="s">
        <v>492</v>
      </c>
      <c r="W743" s="2" t="s">
        <v>35</v>
      </c>
    </row>
    <row r="744" spans="1:23" hidden="1" x14ac:dyDescent="0.2">
      <c r="A744" s="2" t="s">
        <v>700</v>
      </c>
      <c r="B744" s="2" t="s">
        <v>488</v>
      </c>
      <c r="C744" s="2" t="s">
        <v>541</v>
      </c>
      <c r="D744" s="2" t="s">
        <v>490</v>
      </c>
      <c r="E744" s="3">
        <v>142</v>
      </c>
      <c r="F744" s="3">
        <v>93</v>
      </c>
      <c r="G744" s="3">
        <v>37</v>
      </c>
      <c r="H744" s="3">
        <v>6</v>
      </c>
      <c r="I744" s="3">
        <v>6</v>
      </c>
      <c r="J744" s="3">
        <v>7</v>
      </c>
      <c r="K744" s="3">
        <v>11</v>
      </c>
      <c r="L744" s="3">
        <v>25</v>
      </c>
      <c r="M744" s="8">
        <f t="shared" si="77"/>
        <v>0.65492957746478875</v>
      </c>
      <c r="N744" s="8">
        <f t="shared" si="78"/>
        <v>0.26056338028169013</v>
      </c>
      <c r="O744" s="8">
        <f t="shared" si="79"/>
        <v>4.2253521126760563E-2</v>
      </c>
      <c r="P744" s="8">
        <f t="shared" si="80"/>
        <v>4.2253521126760563E-2</v>
      </c>
      <c r="Q744" s="8">
        <f t="shared" si="81"/>
        <v>4.9295774647887321E-2</v>
      </c>
      <c r="R744" s="8">
        <f t="shared" si="82"/>
        <v>7.746478873239436E-2</v>
      </c>
      <c r="S744" s="8">
        <f t="shared" si="83"/>
        <v>0.176056338028169</v>
      </c>
      <c r="T744" s="2" t="s">
        <v>492</v>
      </c>
      <c r="U744" s="2" t="s">
        <v>542</v>
      </c>
      <c r="V744" s="2" t="s">
        <v>492</v>
      </c>
      <c r="W744" s="2" t="s">
        <v>35</v>
      </c>
    </row>
    <row r="745" spans="1:23" hidden="1" x14ac:dyDescent="0.2">
      <c r="A745" s="2" t="s">
        <v>700</v>
      </c>
      <c r="B745" s="2" t="s">
        <v>488</v>
      </c>
      <c r="C745" s="2" t="s">
        <v>543</v>
      </c>
      <c r="D745" s="2" t="s">
        <v>490</v>
      </c>
      <c r="E745" s="3">
        <v>7</v>
      </c>
      <c r="F745" s="3">
        <v>4</v>
      </c>
      <c r="G745" s="3">
        <v>3</v>
      </c>
      <c r="H745" s="3">
        <v>0</v>
      </c>
      <c r="I745" s="3">
        <v>0</v>
      </c>
      <c r="J745" s="3">
        <v>0</v>
      </c>
      <c r="K745" s="3">
        <v>1</v>
      </c>
      <c r="L745" s="3">
        <v>2</v>
      </c>
      <c r="M745" s="8">
        <f t="shared" si="77"/>
        <v>0.5714285714285714</v>
      </c>
      <c r="N745" s="8">
        <f t="shared" si="78"/>
        <v>0.42857142857142855</v>
      </c>
      <c r="O745" s="8">
        <f t="shared" si="79"/>
        <v>0</v>
      </c>
      <c r="P745" s="8">
        <f t="shared" si="80"/>
        <v>0</v>
      </c>
      <c r="Q745" s="8">
        <f t="shared" si="81"/>
        <v>0</v>
      </c>
      <c r="R745" s="8">
        <f t="shared" si="82"/>
        <v>0.14285714285714285</v>
      </c>
      <c r="S745" s="8">
        <f t="shared" si="83"/>
        <v>0.2857142857142857</v>
      </c>
      <c r="T745" s="2" t="s">
        <v>492</v>
      </c>
      <c r="U745" s="2" t="s">
        <v>544</v>
      </c>
      <c r="V745" s="2" t="s">
        <v>492</v>
      </c>
      <c r="W745" s="2" t="s">
        <v>35</v>
      </c>
    </row>
    <row r="746" spans="1:23" hidden="1" x14ac:dyDescent="0.2">
      <c r="A746" s="2" t="s">
        <v>700</v>
      </c>
      <c r="B746" s="2" t="s">
        <v>488</v>
      </c>
      <c r="C746" s="2" t="s">
        <v>545</v>
      </c>
      <c r="D746" s="2" t="s">
        <v>490</v>
      </c>
      <c r="E746" s="3">
        <v>39</v>
      </c>
      <c r="F746" s="3">
        <v>26</v>
      </c>
      <c r="G746" s="3">
        <v>8</v>
      </c>
      <c r="H746" s="3">
        <v>4</v>
      </c>
      <c r="I746" s="3">
        <v>1</v>
      </c>
      <c r="J746" s="3">
        <v>3</v>
      </c>
      <c r="K746" s="3">
        <v>1</v>
      </c>
      <c r="L746" s="3">
        <v>7</v>
      </c>
      <c r="M746" s="8">
        <f t="shared" si="77"/>
        <v>0.66666666666666663</v>
      </c>
      <c r="N746" s="8">
        <f t="shared" si="78"/>
        <v>0.20512820512820512</v>
      </c>
      <c r="O746" s="8">
        <f t="shared" si="79"/>
        <v>0.10256410256410256</v>
      </c>
      <c r="P746" s="8">
        <f t="shared" si="80"/>
        <v>2.564102564102564E-2</v>
      </c>
      <c r="Q746" s="8">
        <f t="shared" si="81"/>
        <v>7.6923076923076927E-2</v>
      </c>
      <c r="R746" s="8">
        <f t="shared" si="82"/>
        <v>2.564102564102564E-2</v>
      </c>
      <c r="S746" s="8">
        <f t="shared" si="83"/>
        <v>0.17948717948717949</v>
      </c>
      <c r="T746" s="2" t="s">
        <v>492</v>
      </c>
      <c r="U746" s="2" t="s">
        <v>547</v>
      </c>
      <c r="V746" s="2" t="s">
        <v>492</v>
      </c>
      <c r="W746" s="2" t="s">
        <v>35</v>
      </c>
    </row>
    <row r="747" spans="1:23" hidden="1" x14ac:dyDescent="0.2">
      <c r="A747" s="2" t="s">
        <v>700</v>
      </c>
      <c r="B747" s="2" t="s">
        <v>488</v>
      </c>
      <c r="C747" s="2" t="s">
        <v>548</v>
      </c>
      <c r="D747" s="2" t="s">
        <v>490</v>
      </c>
      <c r="E747" s="3">
        <v>37</v>
      </c>
      <c r="F747" s="3">
        <v>23</v>
      </c>
      <c r="G747" s="3">
        <v>11</v>
      </c>
      <c r="H747" s="3">
        <v>0</v>
      </c>
      <c r="I747" s="3">
        <v>3</v>
      </c>
      <c r="J747" s="3">
        <v>3</v>
      </c>
      <c r="K747" s="3">
        <v>1</v>
      </c>
      <c r="L747" s="3">
        <v>8</v>
      </c>
      <c r="M747" s="8">
        <f t="shared" si="77"/>
        <v>0.6216216216216216</v>
      </c>
      <c r="N747" s="8">
        <f t="shared" si="78"/>
        <v>0.29729729729729731</v>
      </c>
      <c r="O747" s="8">
        <f t="shared" si="79"/>
        <v>0</v>
      </c>
      <c r="P747" s="8">
        <f t="shared" si="80"/>
        <v>8.1081081081081086E-2</v>
      </c>
      <c r="Q747" s="8">
        <f t="shared" si="81"/>
        <v>8.1081081081081086E-2</v>
      </c>
      <c r="R747" s="8">
        <f t="shared" si="82"/>
        <v>2.7027027027027029E-2</v>
      </c>
      <c r="S747" s="8">
        <f t="shared" si="83"/>
        <v>0.21621621621621623</v>
      </c>
      <c r="T747" s="2" t="s">
        <v>492</v>
      </c>
      <c r="U747" s="2" t="s">
        <v>549</v>
      </c>
      <c r="V747" s="2" t="s">
        <v>492</v>
      </c>
      <c r="W747" s="2" t="s">
        <v>35</v>
      </c>
    </row>
    <row r="748" spans="1:23" hidden="1" x14ac:dyDescent="0.2">
      <c r="A748" s="2" t="s">
        <v>700</v>
      </c>
      <c r="B748" s="2" t="s">
        <v>488</v>
      </c>
      <c r="C748" s="2" t="s">
        <v>550</v>
      </c>
      <c r="D748" s="2" t="s">
        <v>490</v>
      </c>
      <c r="E748" s="3">
        <v>67</v>
      </c>
      <c r="F748" s="3">
        <v>40</v>
      </c>
      <c r="G748" s="3">
        <v>20</v>
      </c>
      <c r="H748" s="3">
        <v>0</v>
      </c>
      <c r="I748" s="3">
        <v>7</v>
      </c>
      <c r="J748" s="3">
        <v>6</v>
      </c>
      <c r="K748" s="3">
        <v>3</v>
      </c>
      <c r="L748" s="3">
        <v>12</v>
      </c>
      <c r="M748" s="8">
        <f t="shared" si="77"/>
        <v>0.59701492537313428</v>
      </c>
      <c r="N748" s="8">
        <f t="shared" si="78"/>
        <v>0.29850746268656714</v>
      </c>
      <c r="O748" s="8">
        <f t="shared" si="79"/>
        <v>0</v>
      </c>
      <c r="P748" s="8">
        <f t="shared" si="80"/>
        <v>0.1044776119402985</v>
      </c>
      <c r="Q748" s="8">
        <f t="shared" si="81"/>
        <v>8.9552238805970144E-2</v>
      </c>
      <c r="R748" s="8">
        <f t="shared" si="82"/>
        <v>4.4776119402985072E-2</v>
      </c>
      <c r="S748" s="8">
        <f t="shared" si="83"/>
        <v>0.17910447761194029</v>
      </c>
      <c r="T748" s="2" t="s">
        <v>492</v>
      </c>
      <c r="U748" s="2" t="s">
        <v>551</v>
      </c>
      <c r="V748" s="2" t="s">
        <v>492</v>
      </c>
      <c r="W748" s="2" t="s">
        <v>35</v>
      </c>
    </row>
    <row r="749" spans="1:23" hidden="1" x14ac:dyDescent="0.2">
      <c r="A749" s="2" t="s">
        <v>700</v>
      </c>
      <c r="B749" s="2" t="s">
        <v>488</v>
      </c>
      <c r="C749" s="2" t="s">
        <v>552</v>
      </c>
      <c r="D749" s="2" t="s">
        <v>490</v>
      </c>
      <c r="E749" s="3">
        <v>52</v>
      </c>
      <c r="F749" s="3">
        <v>32</v>
      </c>
      <c r="G749" s="3">
        <v>17</v>
      </c>
      <c r="H749" s="3">
        <v>1</v>
      </c>
      <c r="I749" s="3">
        <v>2</v>
      </c>
      <c r="J749" s="3">
        <v>2</v>
      </c>
      <c r="K749" s="3">
        <v>1</v>
      </c>
      <c r="L749" s="3">
        <v>9</v>
      </c>
      <c r="M749" s="8">
        <f t="shared" si="77"/>
        <v>0.61538461538461542</v>
      </c>
      <c r="N749" s="8">
        <f t="shared" si="78"/>
        <v>0.32692307692307693</v>
      </c>
      <c r="O749" s="8">
        <f t="shared" si="79"/>
        <v>1.9230769230769232E-2</v>
      </c>
      <c r="P749" s="8">
        <f t="shared" si="80"/>
        <v>3.8461538461538464E-2</v>
      </c>
      <c r="Q749" s="8">
        <f t="shared" si="81"/>
        <v>3.8461538461538464E-2</v>
      </c>
      <c r="R749" s="8">
        <f t="shared" si="82"/>
        <v>1.9230769230769232E-2</v>
      </c>
      <c r="S749" s="8">
        <f t="shared" si="83"/>
        <v>0.17307692307692307</v>
      </c>
      <c r="T749" s="2" t="s">
        <v>492</v>
      </c>
      <c r="U749" s="2" t="s">
        <v>553</v>
      </c>
      <c r="V749" s="2" t="s">
        <v>492</v>
      </c>
      <c r="W749" s="2" t="s">
        <v>35</v>
      </c>
    </row>
    <row r="750" spans="1:23" hidden="1" x14ac:dyDescent="0.2">
      <c r="A750" s="2" t="s">
        <v>700</v>
      </c>
      <c r="B750" s="2" t="s">
        <v>488</v>
      </c>
      <c r="C750" s="2" t="s">
        <v>554</v>
      </c>
      <c r="D750" s="2" t="s">
        <v>490</v>
      </c>
      <c r="E750" s="3">
        <v>95</v>
      </c>
      <c r="F750" s="3">
        <v>58</v>
      </c>
      <c r="G750" s="3">
        <v>29</v>
      </c>
      <c r="H750" s="3">
        <v>2</v>
      </c>
      <c r="I750" s="3">
        <v>6</v>
      </c>
      <c r="J750" s="3">
        <v>6</v>
      </c>
      <c r="K750" s="3">
        <v>8</v>
      </c>
      <c r="L750" s="3">
        <v>15</v>
      </c>
      <c r="M750" s="8">
        <f t="shared" si="77"/>
        <v>0.61052631578947369</v>
      </c>
      <c r="N750" s="8">
        <f t="shared" si="78"/>
        <v>0.30526315789473685</v>
      </c>
      <c r="O750" s="8">
        <f t="shared" si="79"/>
        <v>2.1052631578947368E-2</v>
      </c>
      <c r="P750" s="8">
        <f t="shared" si="80"/>
        <v>6.3157894736842107E-2</v>
      </c>
      <c r="Q750" s="8">
        <f t="shared" si="81"/>
        <v>6.3157894736842107E-2</v>
      </c>
      <c r="R750" s="8">
        <f t="shared" si="82"/>
        <v>8.4210526315789472E-2</v>
      </c>
      <c r="S750" s="8">
        <f t="shared" si="83"/>
        <v>0.15789473684210525</v>
      </c>
      <c r="T750" s="2" t="s">
        <v>492</v>
      </c>
      <c r="U750" s="2" t="s">
        <v>557</v>
      </c>
      <c r="V750" s="2" t="s">
        <v>492</v>
      </c>
      <c r="W750" s="2" t="s">
        <v>35</v>
      </c>
    </row>
    <row r="751" spans="1:23" hidden="1" x14ac:dyDescent="0.2">
      <c r="A751" s="2" t="s">
        <v>700</v>
      </c>
      <c r="B751" s="2" t="s">
        <v>488</v>
      </c>
      <c r="C751" s="2" t="s">
        <v>558</v>
      </c>
      <c r="D751" s="2" t="s">
        <v>490</v>
      </c>
      <c r="E751" s="3">
        <v>43</v>
      </c>
      <c r="F751" s="3">
        <v>31</v>
      </c>
      <c r="G751" s="3">
        <v>8</v>
      </c>
      <c r="H751" s="3">
        <v>2</v>
      </c>
      <c r="I751" s="3">
        <v>2</v>
      </c>
      <c r="J751" s="3">
        <v>2</v>
      </c>
      <c r="K751" s="3">
        <v>1</v>
      </c>
      <c r="L751" s="3">
        <v>6</v>
      </c>
      <c r="M751" s="8">
        <f t="shared" si="77"/>
        <v>0.72093023255813948</v>
      </c>
      <c r="N751" s="8">
        <f t="shared" si="78"/>
        <v>0.18604651162790697</v>
      </c>
      <c r="O751" s="8">
        <f t="shared" si="79"/>
        <v>4.6511627906976744E-2</v>
      </c>
      <c r="P751" s="8">
        <f t="shared" si="80"/>
        <v>4.6511627906976744E-2</v>
      </c>
      <c r="Q751" s="8">
        <f t="shared" si="81"/>
        <v>4.6511627906976744E-2</v>
      </c>
      <c r="R751" s="8">
        <f t="shared" si="82"/>
        <v>2.3255813953488372E-2</v>
      </c>
      <c r="S751" s="8">
        <f t="shared" si="83"/>
        <v>0.13953488372093023</v>
      </c>
      <c r="T751" s="2" t="s">
        <v>492</v>
      </c>
      <c r="U751" s="2" t="s">
        <v>559</v>
      </c>
      <c r="V751" s="2" t="s">
        <v>492</v>
      </c>
      <c r="W751" s="2" t="s">
        <v>35</v>
      </c>
    </row>
    <row r="752" spans="1:23" hidden="1" x14ac:dyDescent="0.2">
      <c r="A752" s="2" t="s">
        <v>700</v>
      </c>
      <c r="B752" s="2" t="s">
        <v>488</v>
      </c>
      <c r="C752" s="2" t="s">
        <v>560</v>
      </c>
      <c r="D752" s="2" t="s">
        <v>490</v>
      </c>
      <c r="E752" s="3">
        <v>49</v>
      </c>
      <c r="F752" s="3">
        <v>28</v>
      </c>
      <c r="G752" s="3">
        <v>16</v>
      </c>
      <c r="H752" s="3">
        <v>3</v>
      </c>
      <c r="I752" s="3">
        <v>2</v>
      </c>
      <c r="J752" s="3">
        <v>2</v>
      </c>
      <c r="K752" s="3">
        <v>1</v>
      </c>
      <c r="L752" s="3">
        <v>13</v>
      </c>
      <c r="M752" s="8">
        <f t="shared" si="77"/>
        <v>0.5714285714285714</v>
      </c>
      <c r="N752" s="8">
        <f t="shared" si="78"/>
        <v>0.32653061224489793</v>
      </c>
      <c r="O752" s="8">
        <f t="shared" si="79"/>
        <v>6.1224489795918366E-2</v>
      </c>
      <c r="P752" s="8">
        <f t="shared" si="80"/>
        <v>4.0816326530612242E-2</v>
      </c>
      <c r="Q752" s="8">
        <f t="shared" si="81"/>
        <v>4.0816326530612242E-2</v>
      </c>
      <c r="R752" s="8">
        <f t="shared" si="82"/>
        <v>2.0408163265306121E-2</v>
      </c>
      <c r="S752" s="8">
        <f t="shared" si="83"/>
        <v>0.26530612244897961</v>
      </c>
      <c r="T752" s="2" t="s">
        <v>492</v>
      </c>
      <c r="U752" s="2" t="s">
        <v>562</v>
      </c>
      <c r="V752" s="2" t="s">
        <v>492</v>
      </c>
      <c r="W752" s="2" t="s">
        <v>35</v>
      </c>
    </row>
    <row r="753" spans="1:23" hidden="1" x14ac:dyDescent="0.2">
      <c r="A753" s="2" t="s">
        <v>700</v>
      </c>
      <c r="B753" s="2" t="s">
        <v>488</v>
      </c>
      <c r="C753" s="2" t="s">
        <v>563</v>
      </c>
      <c r="D753" s="2" t="s">
        <v>490</v>
      </c>
      <c r="E753" s="3">
        <v>67</v>
      </c>
      <c r="F753" s="3">
        <v>24</v>
      </c>
      <c r="G753" s="3">
        <v>35</v>
      </c>
      <c r="H753" s="3">
        <v>4</v>
      </c>
      <c r="I753" s="3">
        <v>4</v>
      </c>
      <c r="J753" s="3">
        <v>6</v>
      </c>
      <c r="K753" s="3">
        <v>9</v>
      </c>
      <c r="L753" s="3">
        <v>17</v>
      </c>
      <c r="M753" s="8">
        <f t="shared" si="77"/>
        <v>0.35820895522388058</v>
      </c>
      <c r="N753" s="8">
        <f t="shared" si="78"/>
        <v>0.52238805970149249</v>
      </c>
      <c r="O753" s="8">
        <f t="shared" si="79"/>
        <v>5.9701492537313432E-2</v>
      </c>
      <c r="P753" s="8">
        <f t="shared" si="80"/>
        <v>5.9701492537313432E-2</v>
      </c>
      <c r="Q753" s="8">
        <f t="shared" si="81"/>
        <v>8.9552238805970144E-2</v>
      </c>
      <c r="R753" s="8">
        <f t="shared" si="82"/>
        <v>0.13432835820895522</v>
      </c>
      <c r="S753" s="8">
        <f t="shared" si="83"/>
        <v>0.2537313432835821</v>
      </c>
      <c r="T753" s="2" t="s">
        <v>492</v>
      </c>
      <c r="U753" s="2" t="s">
        <v>564</v>
      </c>
      <c r="V753" s="2" t="s">
        <v>492</v>
      </c>
      <c r="W753" s="2" t="s">
        <v>35</v>
      </c>
    </row>
    <row r="754" spans="1:23" hidden="1" x14ac:dyDescent="0.2">
      <c r="A754" s="2" t="s">
        <v>700</v>
      </c>
      <c r="B754" s="2" t="s">
        <v>488</v>
      </c>
      <c r="C754" s="2" t="s">
        <v>565</v>
      </c>
      <c r="D754" s="2" t="s">
        <v>490</v>
      </c>
      <c r="E754" s="3">
        <v>14</v>
      </c>
      <c r="F754" s="3">
        <v>7</v>
      </c>
      <c r="G754" s="3">
        <v>4</v>
      </c>
      <c r="H754" s="3">
        <v>1</v>
      </c>
      <c r="I754" s="3">
        <v>2</v>
      </c>
      <c r="J754" s="3">
        <v>2</v>
      </c>
      <c r="K754" s="3">
        <v>0</v>
      </c>
      <c r="L754" s="3">
        <v>3</v>
      </c>
      <c r="M754" s="8">
        <f t="shared" si="77"/>
        <v>0.5</v>
      </c>
      <c r="N754" s="8">
        <f t="shared" si="78"/>
        <v>0.2857142857142857</v>
      </c>
      <c r="O754" s="8">
        <f t="shared" si="79"/>
        <v>7.1428571428571425E-2</v>
      </c>
      <c r="P754" s="8">
        <f t="shared" si="80"/>
        <v>0.14285714285714285</v>
      </c>
      <c r="Q754" s="8">
        <f t="shared" si="81"/>
        <v>0.14285714285714285</v>
      </c>
      <c r="R754" s="8">
        <f t="shared" si="82"/>
        <v>0</v>
      </c>
      <c r="S754" s="8">
        <f t="shared" si="83"/>
        <v>0.21428571428571427</v>
      </c>
      <c r="T754" s="2" t="s">
        <v>492</v>
      </c>
      <c r="U754" s="2" t="s">
        <v>567</v>
      </c>
      <c r="V754" s="2" t="s">
        <v>492</v>
      </c>
      <c r="W754" s="2" t="s">
        <v>35</v>
      </c>
    </row>
    <row r="755" spans="1:23" hidden="1" x14ac:dyDescent="0.2">
      <c r="A755" s="2" t="s">
        <v>700</v>
      </c>
      <c r="B755" s="2" t="s">
        <v>568</v>
      </c>
      <c r="C755" s="2" t="s">
        <v>569</v>
      </c>
      <c r="D755" s="2" t="s">
        <v>570</v>
      </c>
      <c r="E755" s="3">
        <v>13</v>
      </c>
      <c r="F755" s="3">
        <v>0</v>
      </c>
      <c r="G755" s="3">
        <v>12</v>
      </c>
      <c r="H755" s="3">
        <v>1</v>
      </c>
      <c r="I755" s="3">
        <v>0</v>
      </c>
      <c r="J755" s="3">
        <v>0</v>
      </c>
      <c r="K755" s="3">
        <v>2</v>
      </c>
      <c r="L755" s="3">
        <v>9</v>
      </c>
      <c r="M755" s="8">
        <f t="shared" si="77"/>
        <v>0</v>
      </c>
      <c r="N755" s="8">
        <f t="shared" si="78"/>
        <v>0.92307692307692313</v>
      </c>
      <c r="O755" s="8">
        <f t="shared" si="79"/>
        <v>7.6923076923076927E-2</v>
      </c>
      <c r="P755" s="8">
        <f t="shared" si="80"/>
        <v>0</v>
      </c>
      <c r="Q755" s="8">
        <f t="shared" si="81"/>
        <v>0</v>
      </c>
      <c r="R755" s="8">
        <f t="shared" si="82"/>
        <v>0.15384615384615385</v>
      </c>
      <c r="S755" s="8">
        <f t="shared" si="83"/>
        <v>0.69230769230769229</v>
      </c>
      <c r="T755" s="2" t="s">
        <v>571</v>
      </c>
      <c r="U755" s="2" t="s">
        <v>572</v>
      </c>
      <c r="V755" s="2" t="s">
        <v>573</v>
      </c>
      <c r="W755" s="2" t="s">
        <v>35</v>
      </c>
    </row>
    <row r="756" spans="1:23" hidden="1" x14ac:dyDescent="0.2">
      <c r="A756" s="2" t="s">
        <v>700</v>
      </c>
      <c r="B756" s="2" t="s">
        <v>568</v>
      </c>
      <c r="C756" s="2" t="s">
        <v>574</v>
      </c>
      <c r="D756" s="2" t="s">
        <v>575</v>
      </c>
      <c r="E756" s="3">
        <v>11</v>
      </c>
      <c r="F756" s="3">
        <v>0</v>
      </c>
      <c r="G756" s="3">
        <v>7</v>
      </c>
      <c r="H756" s="3">
        <v>4</v>
      </c>
      <c r="I756" s="3">
        <v>0</v>
      </c>
      <c r="J756" s="3">
        <v>1</v>
      </c>
      <c r="K756" s="3">
        <v>2</v>
      </c>
      <c r="L756" s="3">
        <v>4</v>
      </c>
      <c r="M756" s="8">
        <f t="shared" si="77"/>
        <v>0</v>
      </c>
      <c r="N756" s="8">
        <f t="shared" si="78"/>
        <v>0.63636363636363635</v>
      </c>
      <c r="O756" s="8">
        <f t="shared" si="79"/>
        <v>0.36363636363636365</v>
      </c>
      <c r="P756" s="8">
        <f t="shared" si="80"/>
        <v>0</v>
      </c>
      <c r="Q756" s="8">
        <f t="shared" si="81"/>
        <v>9.0909090909090912E-2</v>
      </c>
      <c r="R756" s="8">
        <f t="shared" si="82"/>
        <v>0.18181818181818182</v>
      </c>
      <c r="S756" s="8">
        <f t="shared" si="83"/>
        <v>0.36363636363636365</v>
      </c>
      <c r="T756" s="2" t="s">
        <v>577</v>
      </c>
      <c r="U756" s="2" t="s">
        <v>578</v>
      </c>
      <c r="V756" s="2" t="s">
        <v>573</v>
      </c>
      <c r="W756" s="2" t="s">
        <v>35</v>
      </c>
    </row>
    <row r="757" spans="1:23" hidden="1" x14ac:dyDescent="0.2">
      <c r="A757" s="2" t="s">
        <v>700</v>
      </c>
      <c r="B757" s="2" t="s">
        <v>568</v>
      </c>
      <c r="C757" s="2" t="s">
        <v>579</v>
      </c>
      <c r="D757" s="2" t="s">
        <v>580</v>
      </c>
      <c r="E757" s="3">
        <v>51</v>
      </c>
      <c r="F757" s="3">
        <v>0</v>
      </c>
      <c r="G757" s="3">
        <v>40</v>
      </c>
      <c r="H757" s="3">
        <v>6</v>
      </c>
      <c r="I757" s="3">
        <v>5</v>
      </c>
      <c r="J757" s="3">
        <v>8</v>
      </c>
      <c r="K757" s="3">
        <v>8</v>
      </c>
      <c r="L757" s="3">
        <v>27</v>
      </c>
      <c r="M757" s="8">
        <f t="shared" si="77"/>
        <v>0</v>
      </c>
      <c r="N757" s="8">
        <f t="shared" si="78"/>
        <v>0.78431372549019607</v>
      </c>
      <c r="O757" s="8">
        <f t="shared" si="79"/>
        <v>0.11764705882352941</v>
      </c>
      <c r="P757" s="8">
        <f t="shared" si="80"/>
        <v>9.8039215686274508E-2</v>
      </c>
      <c r="Q757" s="8">
        <f t="shared" si="81"/>
        <v>0.15686274509803921</v>
      </c>
      <c r="R757" s="8">
        <f t="shared" si="82"/>
        <v>0.15686274509803921</v>
      </c>
      <c r="S757" s="8">
        <f t="shared" si="83"/>
        <v>0.52941176470588236</v>
      </c>
      <c r="T757" s="2" t="s">
        <v>582</v>
      </c>
      <c r="U757" s="2" t="s">
        <v>583</v>
      </c>
      <c r="V757" s="2" t="s">
        <v>573</v>
      </c>
      <c r="W757" s="2" t="s">
        <v>35</v>
      </c>
    </row>
    <row r="758" spans="1:23" hidden="1" x14ac:dyDescent="0.2">
      <c r="A758" s="2" t="s">
        <v>700</v>
      </c>
      <c r="B758" s="2" t="s">
        <v>568</v>
      </c>
      <c r="C758" s="2" t="s">
        <v>584</v>
      </c>
      <c r="D758" s="2" t="s">
        <v>585</v>
      </c>
      <c r="E758" s="3">
        <v>29</v>
      </c>
      <c r="F758" s="3">
        <v>2</v>
      </c>
      <c r="G758" s="3">
        <v>24</v>
      </c>
      <c r="H758" s="3">
        <v>0</v>
      </c>
      <c r="I758" s="3">
        <v>3</v>
      </c>
      <c r="J758" s="3">
        <v>3</v>
      </c>
      <c r="K758" s="3">
        <v>0</v>
      </c>
      <c r="L758" s="3">
        <v>15</v>
      </c>
      <c r="M758" s="8">
        <f t="shared" si="77"/>
        <v>6.8965517241379309E-2</v>
      </c>
      <c r="N758" s="8">
        <f t="shared" si="78"/>
        <v>0.82758620689655171</v>
      </c>
      <c r="O758" s="8">
        <f t="shared" si="79"/>
        <v>0</v>
      </c>
      <c r="P758" s="8">
        <f t="shared" si="80"/>
        <v>0.10344827586206896</v>
      </c>
      <c r="Q758" s="8">
        <f t="shared" si="81"/>
        <v>0.10344827586206896</v>
      </c>
      <c r="R758" s="8">
        <f t="shared" si="82"/>
        <v>0</v>
      </c>
      <c r="S758" s="8">
        <f t="shared" si="83"/>
        <v>0.51724137931034486</v>
      </c>
      <c r="T758" s="2" t="s">
        <v>586</v>
      </c>
      <c r="U758" s="2" t="s">
        <v>587</v>
      </c>
      <c r="V758" s="2" t="s">
        <v>573</v>
      </c>
      <c r="W758" s="2" t="s">
        <v>35</v>
      </c>
    </row>
    <row r="759" spans="1:23" hidden="1" x14ac:dyDescent="0.2">
      <c r="A759" s="2" t="s">
        <v>700</v>
      </c>
      <c r="B759" s="2" t="s">
        <v>568</v>
      </c>
      <c r="C759" s="2" t="s">
        <v>588</v>
      </c>
      <c r="D759" s="2" t="s">
        <v>589</v>
      </c>
      <c r="E759" s="3">
        <v>98</v>
      </c>
      <c r="F759" s="3">
        <v>2</v>
      </c>
      <c r="G759" s="3">
        <v>90</v>
      </c>
      <c r="H759" s="3">
        <v>6</v>
      </c>
      <c r="I759" s="3">
        <v>0</v>
      </c>
      <c r="J759" s="3">
        <v>5</v>
      </c>
      <c r="K759" s="3">
        <v>8</v>
      </c>
      <c r="L759" s="3">
        <v>57</v>
      </c>
      <c r="M759" s="8">
        <f t="shared" si="77"/>
        <v>2.0408163265306121E-2</v>
      </c>
      <c r="N759" s="8">
        <f t="shared" si="78"/>
        <v>0.91836734693877553</v>
      </c>
      <c r="O759" s="8">
        <f t="shared" si="79"/>
        <v>6.1224489795918366E-2</v>
      </c>
      <c r="P759" s="8">
        <f t="shared" si="80"/>
        <v>0</v>
      </c>
      <c r="Q759" s="8">
        <f t="shared" si="81"/>
        <v>5.1020408163265307E-2</v>
      </c>
      <c r="R759" s="8">
        <f t="shared" si="82"/>
        <v>8.1632653061224483E-2</v>
      </c>
      <c r="S759" s="8">
        <f t="shared" si="83"/>
        <v>0.58163265306122447</v>
      </c>
      <c r="T759" s="2" t="s">
        <v>590</v>
      </c>
      <c r="U759" s="2" t="s">
        <v>591</v>
      </c>
      <c r="V759" s="2" t="s">
        <v>573</v>
      </c>
      <c r="W759" s="2" t="s">
        <v>35</v>
      </c>
    </row>
    <row r="760" spans="1:23" hidden="1" x14ac:dyDescent="0.2">
      <c r="A760" s="2" t="s">
        <v>700</v>
      </c>
      <c r="B760" s="2" t="s">
        <v>568</v>
      </c>
      <c r="C760" s="2" t="s">
        <v>592</v>
      </c>
      <c r="D760" s="2" t="s">
        <v>593</v>
      </c>
      <c r="E760" s="3">
        <v>7</v>
      </c>
      <c r="F760" s="3">
        <v>0</v>
      </c>
      <c r="G760" s="3">
        <v>7</v>
      </c>
      <c r="H760" s="3">
        <v>0</v>
      </c>
      <c r="I760" s="3">
        <v>0</v>
      </c>
      <c r="J760" s="3">
        <v>0</v>
      </c>
      <c r="K760" s="3">
        <v>4</v>
      </c>
      <c r="L760" s="3">
        <v>2</v>
      </c>
      <c r="M760" s="8">
        <f t="shared" si="77"/>
        <v>0</v>
      </c>
      <c r="N760" s="8">
        <f t="shared" si="78"/>
        <v>1</v>
      </c>
      <c r="O760" s="8">
        <f t="shared" si="79"/>
        <v>0</v>
      </c>
      <c r="P760" s="8">
        <f t="shared" si="80"/>
        <v>0</v>
      </c>
      <c r="Q760" s="8">
        <f t="shared" si="81"/>
        <v>0</v>
      </c>
      <c r="R760" s="8">
        <f t="shared" si="82"/>
        <v>0.5714285714285714</v>
      </c>
      <c r="S760" s="8">
        <f t="shared" si="83"/>
        <v>0.2857142857142857</v>
      </c>
      <c r="T760" s="2" t="s">
        <v>594</v>
      </c>
      <c r="U760" s="2" t="s">
        <v>595</v>
      </c>
      <c r="V760" s="2" t="s">
        <v>573</v>
      </c>
      <c r="W760" s="2" t="s">
        <v>35</v>
      </c>
    </row>
    <row r="761" spans="1:23" hidden="1" x14ac:dyDescent="0.2">
      <c r="A761" s="2" t="s">
        <v>700</v>
      </c>
      <c r="B761" s="2" t="s">
        <v>568</v>
      </c>
      <c r="C761" s="2" t="s">
        <v>596</v>
      </c>
      <c r="D761" s="2" t="s">
        <v>597</v>
      </c>
      <c r="E761" s="3">
        <v>47</v>
      </c>
      <c r="F761" s="3">
        <v>0</v>
      </c>
      <c r="G761" s="3">
        <v>42</v>
      </c>
      <c r="H761" s="3">
        <v>3</v>
      </c>
      <c r="I761" s="3">
        <v>2</v>
      </c>
      <c r="J761" s="3">
        <v>2</v>
      </c>
      <c r="K761" s="3">
        <v>16</v>
      </c>
      <c r="L761" s="3">
        <v>18</v>
      </c>
      <c r="M761" s="8">
        <f t="shared" si="77"/>
        <v>0</v>
      </c>
      <c r="N761" s="8">
        <f t="shared" si="78"/>
        <v>0.8936170212765957</v>
      </c>
      <c r="O761" s="8">
        <f t="shared" si="79"/>
        <v>6.3829787234042548E-2</v>
      </c>
      <c r="P761" s="8">
        <f t="shared" si="80"/>
        <v>4.2553191489361701E-2</v>
      </c>
      <c r="Q761" s="8">
        <f t="shared" si="81"/>
        <v>4.2553191489361701E-2</v>
      </c>
      <c r="R761" s="8">
        <f t="shared" si="82"/>
        <v>0.34042553191489361</v>
      </c>
      <c r="S761" s="8">
        <f t="shared" si="83"/>
        <v>0.38297872340425532</v>
      </c>
      <c r="T761" s="2" t="s">
        <v>599</v>
      </c>
      <c r="U761" s="2" t="s">
        <v>600</v>
      </c>
      <c r="V761" s="2" t="s">
        <v>573</v>
      </c>
      <c r="W761" s="2" t="s">
        <v>35</v>
      </c>
    </row>
    <row r="762" spans="1:23" hidden="1" x14ac:dyDescent="0.2">
      <c r="A762" s="2" t="s">
        <v>700</v>
      </c>
      <c r="B762" s="2" t="s">
        <v>568</v>
      </c>
      <c r="C762" s="2" t="s">
        <v>601</v>
      </c>
      <c r="D762" s="2" t="s">
        <v>602</v>
      </c>
      <c r="E762" s="3">
        <v>56</v>
      </c>
      <c r="F762" s="3">
        <v>0</v>
      </c>
      <c r="G762" s="3">
        <v>48</v>
      </c>
      <c r="H762" s="3">
        <v>5</v>
      </c>
      <c r="I762" s="3">
        <v>3</v>
      </c>
      <c r="J762" s="3">
        <v>7</v>
      </c>
      <c r="K762" s="3">
        <v>5</v>
      </c>
      <c r="L762" s="3">
        <v>33</v>
      </c>
      <c r="M762" s="8">
        <f t="shared" si="77"/>
        <v>0</v>
      </c>
      <c r="N762" s="8">
        <f t="shared" si="78"/>
        <v>0.8571428571428571</v>
      </c>
      <c r="O762" s="8">
        <f t="shared" si="79"/>
        <v>8.9285714285714288E-2</v>
      </c>
      <c r="P762" s="8">
        <f t="shared" si="80"/>
        <v>5.3571428571428568E-2</v>
      </c>
      <c r="Q762" s="8">
        <f t="shared" si="81"/>
        <v>0.125</v>
      </c>
      <c r="R762" s="8">
        <f t="shared" si="82"/>
        <v>8.9285714285714288E-2</v>
      </c>
      <c r="S762" s="8">
        <f t="shared" si="83"/>
        <v>0.5892857142857143</v>
      </c>
      <c r="T762" s="2" t="s">
        <v>603</v>
      </c>
      <c r="U762" s="2" t="s">
        <v>604</v>
      </c>
      <c r="V762" s="2" t="s">
        <v>573</v>
      </c>
      <c r="W762" s="2" t="s">
        <v>35</v>
      </c>
    </row>
    <row r="763" spans="1:23" hidden="1" x14ac:dyDescent="0.2">
      <c r="A763" s="2" t="s">
        <v>700</v>
      </c>
      <c r="B763" s="2" t="s">
        <v>568</v>
      </c>
      <c r="C763" s="2" t="s">
        <v>605</v>
      </c>
      <c r="D763" s="2" t="s">
        <v>606</v>
      </c>
      <c r="E763" s="3">
        <v>25</v>
      </c>
      <c r="F763" s="3">
        <v>1</v>
      </c>
      <c r="G763" s="3">
        <v>23</v>
      </c>
      <c r="H763" s="3">
        <v>1</v>
      </c>
      <c r="I763" s="3">
        <v>0</v>
      </c>
      <c r="J763" s="3">
        <v>1</v>
      </c>
      <c r="K763" s="3">
        <v>1</v>
      </c>
      <c r="L763" s="3">
        <v>16</v>
      </c>
      <c r="M763" s="8">
        <f t="shared" si="77"/>
        <v>0.04</v>
      </c>
      <c r="N763" s="8">
        <f t="shared" si="78"/>
        <v>0.92</v>
      </c>
      <c r="O763" s="8">
        <f t="shared" si="79"/>
        <v>0.04</v>
      </c>
      <c r="P763" s="8">
        <f t="shared" si="80"/>
        <v>0</v>
      </c>
      <c r="Q763" s="8">
        <f t="shared" si="81"/>
        <v>0.04</v>
      </c>
      <c r="R763" s="8">
        <f t="shared" si="82"/>
        <v>0.04</v>
      </c>
      <c r="S763" s="8">
        <f t="shared" si="83"/>
        <v>0.64</v>
      </c>
      <c r="T763" s="2" t="s">
        <v>607</v>
      </c>
      <c r="U763" s="2" t="s">
        <v>608</v>
      </c>
      <c r="V763" s="2" t="s">
        <v>573</v>
      </c>
      <c r="W763" s="2" t="s">
        <v>35</v>
      </c>
    </row>
    <row r="764" spans="1:23" hidden="1" x14ac:dyDescent="0.2">
      <c r="A764" s="2" t="s">
        <v>700</v>
      </c>
      <c r="B764" s="2" t="s">
        <v>568</v>
      </c>
      <c r="C764" s="2" t="s">
        <v>609</v>
      </c>
      <c r="D764" s="2" t="s">
        <v>610</v>
      </c>
      <c r="E764" s="3">
        <v>44</v>
      </c>
      <c r="F764" s="3">
        <v>1</v>
      </c>
      <c r="G764" s="3">
        <v>33</v>
      </c>
      <c r="H764" s="3">
        <v>10</v>
      </c>
      <c r="I764" s="3">
        <v>0</v>
      </c>
      <c r="J764" s="3">
        <v>5</v>
      </c>
      <c r="K764" s="3">
        <v>8</v>
      </c>
      <c r="L764" s="3">
        <v>23</v>
      </c>
      <c r="M764" s="8">
        <f t="shared" si="77"/>
        <v>2.2727272727272728E-2</v>
      </c>
      <c r="N764" s="8">
        <f t="shared" si="78"/>
        <v>0.75</v>
      </c>
      <c r="O764" s="8">
        <f t="shared" si="79"/>
        <v>0.22727272727272727</v>
      </c>
      <c r="P764" s="8">
        <f t="shared" si="80"/>
        <v>0</v>
      </c>
      <c r="Q764" s="8">
        <f t="shared" si="81"/>
        <v>0.11363636363636363</v>
      </c>
      <c r="R764" s="8">
        <f t="shared" si="82"/>
        <v>0.18181818181818182</v>
      </c>
      <c r="S764" s="8">
        <f t="shared" si="83"/>
        <v>0.52272727272727271</v>
      </c>
      <c r="T764" s="2" t="s">
        <v>611</v>
      </c>
      <c r="U764" s="2" t="s">
        <v>612</v>
      </c>
      <c r="V764" s="2" t="s">
        <v>573</v>
      </c>
      <c r="W764" s="2" t="s">
        <v>35</v>
      </c>
    </row>
    <row r="765" spans="1:23" hidden="1" x14ac:dyDescent="0.2">
      <c r="A765" s="2" t="s">
        <v>700</v>
      </c>
      <c r="B765" s="2" t="s">
        <v>568</v>
      </c>
      <c r="C765" s="2" t="s">
        <v>613</v>
      </c>
      <c r="D765" s="2" t="s">
        <v>570</v>
      </c>
      <c r="E765" s="3">
        <v>15</v>
      </c>
      <c r="F765" s="3">
        <v>0</v>
      </c>
      <c r="G765" s="3">
        <v>13</v>
      </c>
      <c r="H765" s="3">
        <v>2</v>
      </c>
      <c r="I765" s="3">
        <v>0</v>
      </c>
      <c r="J765" s="3">
        <v>2</v>
      </c>
      <c r="K765" s="3">
        <v>1</v>
      </c>
      <c r="L765" s="3">
        <v>9</v>
      </c>
      <c r="M765" s="8">
        <f t="shared" si="77"/>
        <v>0</v>
      </c>
      <c r="N765" s="8">
        <f t="shared" si="78"/>
        <v>0.8666666666666667</v>
      </c>
      <c r="O765" s="8">
        <f t="shared" si="79"/>
        <v>0.13333333333333333</v>
      </c>
      <c r="P765" s="8">
        <f t="shared" si="80"/>
        <v>0</v>
      </c>
      <c r="Q765" s="8">
        <f t="shared" si="81"/>
        <v>0.13333333333333333</v>
      </c>
      <c r="R765" s="8">
        <f t="shared" si="82"/>
        <v>6.6666666666666666E-2</v>
      </c>
      <c r="S765" s="8">
        <f t="shared" si="83"/>
        <v>0.6</v>
      </c>
      <c r="T765" s="2" t="s">
        <v>571</v>
      </c>
      <c r="U765" s="2" t="s">
        <v>614</v>
      </c>
      <c r="V765" s="2" t="s">
        <v>573</v>
      </c>
      <c r="W765" s="2" t="s">
        <v>35</v>
      </c>
    </row>
    <row r="766" spans="1:23" hidden="1" x14ac:dyDescent="0.2">
      <c r="A766" s="2" t="s">
        <v>700</v>
      </c>
      <c r="B766" s="2" t="s">
        <v>568</v>
      </c>
      <c r="C766" s="2" t="s">
        <v>615</v>
      </c>
      <c r="D766" s="2" t="s">
        <v>606</v>
      </c>
      <c r="E766" s="3">
        <v>95</v>
      </c>
      <c r="F766" s="3">
        <v>2</v>
      </c>
      <c r="G766" s="3">
        <v>87</v>
      </c>
      <c r="H766" s="3">
        <v>5</v>
      </c>
      <c r="I766" s="3">
        <v>1</v>
      </c>
      <c r="J766" s="3">
        <v>6</v>
      </c>
      <c r="K766" s="3">
        <v>30</v>
      </c>
      <c r="L766" s="3">
        <v>20</v>
      </c>
      <c r="M766" s="8">
        <f t="shared" si="77"/>
        <v>2.1052631578947368E-2</v>
      </c>
      <c r="N766" s="8">
        <f t="shared" si="78"/>
        <v>0.91578947368421049</v>
      </c>
      <c r="O766" s="8">
        <f t="shared" si="79"/>
        <v>5.2631578947368418E-2</v>
      </c>
      <c r="P766" s="8">
        <f t="shared" si="80"/>
        <v>1.0526315789473684E-2</v>
      </c>
      <c r="Q766" s="8">
        <f t="shared" si="81"/>
        <v>6.3157894736842107E-2</v>
      </c>
      <c r="R766" s="8">
        <f t="shared" si="82"/>
        <v>0.31578947368421051</v>
      </c>
      <c r="S766" s="8">
        <f t="shared" si="83"/>
        <v>0.21052631578947367</v>
      </c>
      <c r="T766" s="2" t="s">
        <v>607</v>
      </c>
      <c r="U766" s="2" t="s">
        <v>616</v>
      </c>
      <c r="V766" s="2" t="s">
        <v>573</v>
      </c>
      <c r="W766" s="2" t="s">
        <v>35</v>
      </c>
    </row>
    <row r="767" spans="1:23" hidden="1" x14ac:dyDescent="0.2">
      <c r="A767" s="2" t="s">
        <v>700</v>
      </c>
      <c r="B767" s="2" t="s">
        <v>568</v>
      </c>
      <c r="C767" s="2" t="s">
        <v>617</v>
      </c>
      <c r="D767" s="2" t="s">
        <v>618</v>
      </c>
      <c r="E767" s="3">
        <v>30</v>
      </c>
      <c r="F767" s="3">
        <v>1</v>
      </c>
      <c r="G767" s="3">
        <v>24</v>
      </c>
      <c r="H767" s="3">
        <v>5</v>
      </c>
      <c r="I767" s="3">
        <v>0</v>
      </c>
      <c r="J767" s="3">
        <v>3</v>
      </c>
      <c r="K767" s="3">
        <v>3</v>
      </c>
      <c r="L767" s="3">
        <v>19</v>
      </c>
      <c r="M767" s="8">
        <f t="shared" si="77"/>
        <v>3.3333333333333333E-2</v>
      </c>
      <c r="N767" s="8">
        <f t="shared" si="78"/>
        <v>0.8</v>
      </c>
      <c r="O767" s="8">
        <f t="shared" si="79"/>
        <v>0.16666666666666666</v>
      </c>
      <c r="P767" s="8">
        <f t="shared" si="80"/>
        <v>0</v>
      </c>
      <c r="Q767" s="8">
        <f t="shared" si="81"/>
        <v>0.1</v>
      </c>
      <c r="R767" s="8">
        <f t="shared" si="82"/>
        <v>0.1</v>
      </c>
      <c r="S767" s="8">
        <f t="shared" si="83"/>
        <v>0.6333333333333333</v>
      </c>
      <c r="T767" s="2" t="s">
        <v>619</v>
      </c>
      <c r="U767" s="2" t="s">
        <v>620</v>
      </c>
      <c r="V767" s="2" t="s">
        <v>573</v>
      </c>
      <c r="W767" s="2" t="s">
        <v>35</v>
      </c>
    </row>
    <row r="768" spans="1:23" hidden="1" x14ac:dyDescent="0.2">
      <c r="A768" s="2" t="s">
        <v>700</v>
      </c>
      <c r="B768" s="2" t="s">
        <v>568</v>
      </c>
      <c r="C768" s="2" t="s">
        <v>621</v>
      </c>
      <c r="D768" s="2" t="s">
        <v>622</v>
      </c>
      <c r="E768" s="3">
        <v>50</v>
      </c>
      <c r="F768" s="3">
        <v>4</v>
      </c>
      <c r="G768" s="3">
        <v>39</v>
      </c>
      <c r="H768" s="3">
        <v>6</v>
      </c>
      <c r="I768" s="3">
        <v>1</v>
      </c>
      <c r="J768" s="3">
        <v>5</v>
      </c>
      <c r="K768" s="3">
        <v>8</v>
      </c>
      <c r="L768" s="3">
        <v>31</v>
      </c>
      <c r="M768" s="8">
        <f t="shared" si="77"/>
        <v>0.08</v>
      </c>
      <c r="N768" s="8">
        <f t="shared" si="78"/>
        <v>0.78</v>
      </c>
      <c r="O768" s="8">
        <f t="shared" si="79"/>
        <v>0.12</v>
      </c>
      <c r="P768" s="8">
        <f t="shared" si="80"/>
        <v>0.02</v>
      </c>
      <c r="Q768" s="8">
        <f t="shared" si="81"/>
        <v>0.1</v>
      </c>
      <c r="R768" s="8">
        <f t="shared" si="82"/>
        <v>0.16</v>
      </c>
      <c r="S768" s="8">
        <f t="shared" si="83"/>
        <v>0.62</v>
      </c>
      <c r="T768" s="2" t="s">
        <v>623</v>
      </c>
      <c r="U768" s="2" t="s">
        <v>624</v>
      </c>
      <c r="V768" s="2" t="s">
        <v>573</v>
      </c>
      <c r="W768" s="2" t="s">
        <v>35</v>
      </c>
    </row>
    <row r="769" spans="1:23" hidden="1" x14ac:dyDescent="0.2">
      <c r="A769" s="2" t="s">
        <v>700</v>
      </c>
      <c r="B769" s="2" t="s">
        <v>568</v>
      </c>
      <c r="C769" s="2" t="s">
        <v>625</v>
      </c>
      <c r="D769" s="2" t="s">
        <v>626</v>
      </c>
      <c r="E769" s="3">
        <v>16</v>
      </c>
      <c r="F769" s="3">
        <v>1</v>
      </c>
      <c r="G769" s="3">
        <v>13</v>
      </c>
      <c r="H769" s="3">
        <v>2</v>
      </c>
      <c r="I769" s="3">
        <v>0</v>
      </c>
      <c r="J769" s="3">
        <v>1</v>
      </c>
      <c r="K769" s="3">
        <v>3</v>
      </c>
      <c r="L769" s="3">
        <v>8</v>
      </c>
      <c r="M769" s="8">
        <f t="shared" si="77"/>
        <v>6.25E-2</v>
      </c>
      <c r="N769" s="8">
        <f t="shared" si="78"/>
        <v>0.8125</v>
      </c>
      <c r="O769" s="8">
        <f t="shared" si="79"/>
        <v>0.125</v>
      </c>
      <c r="P769" s="8">
        <f t="shared" si="80"/>
        <v>0</v>
      </c>
      <c r="Q769" s="8">
        <f t="shared" si="81"/>
        <v>6.25E-2</v>
      </c>
      <c r="R769" s="8">
        <f t="shared" si="82"/>
        <v>0.1875</v>
      </c>
      <c r="S769" s="8">
        <f t="shared" si="83"/>
        <v>0.5</v>
      </c>
      <c r="T769" s="2" t="s">
        <v>627</v>
      </c>
      <c r="U769" s="2" t="s">
        <v>628</v>
      </c>
      <c r="V769" s="2" t="s">
        <v>573</v>
      </c>
      <c r="W769" s="2" t="s">
        <v>35</v>
      </c>
    </row>
    <row r="770" spans="1:23" hidden="1" x14ac:dyDescent="0.2">
      <c r="A770" s="2" t="s">
        <v>700</v>
      </c>
      <c r="B770" s="2" t="s">
        <v>568</v>
      </c>
      <c r="C770" s="2" t="s">
        <v>747</v>
      </c>
      <c r="D770" s="2" t="s">
        <v>674</v>
      </c>
      <c r="E770" s="3">
        <v>4</v>
      </c>
      <c r="F770" s="3">
        <v>1</v>
      </c>
      <c r="G770" s="3">
        <v>3</v>
      </c>
      <c r="H770" s="3">
        <v>0</v>
      </c>
      <c r="I770" s="3">
        <v>0</v>
      </c>
      <c r="J770" s="3">
        <v>0</v>
      </c>
      <c r="K770" s="3">
        <v>0</v>
      </c>
      <c r="L770" s="3">
        <v>3</v>
      </c>
      <c r="M770" s="8">
        <f t="shared" ref="M770:M833" si="84">F770/$E770</f>
        <v>0.25</v>
      </c>
      <c r="N770" s="8">
        <f t="shared" ref="N770:N833" si="85">G770/$E770</f>
        <v>0.75</v>
      </c>
      <c r="O770" s="8">
        <f t="shared" ref="O770:O833" si="86">H770/$E770</f>
        <v>0</v>
      </c>
      <c r="P770" s="8">
        <f t="shared" ref="P770:P833" si="87">I770/$E770</f>
        <v>0</v>
      </c>
      <c r="Q770" s="8">
        <f t="shared" ref="Q770:Q833" si="88">J770/E770</f>
        <v>0</v>
      </c>
      <c r="R770" s="8">
        <f t="shared" ref="R770:R833" si="89">K770/E770</f>
        <v>0</v>
      </c>
      <c r="S770" s="8">
        <f t="shared" ref="S770:S833" si="90">L770/E770</f>
        <v>0.75</v>
      </c>
      <c r="T770" s="2" t="s">
        <v>675</v>
      </c>
      <c r="U770" s="2" t="s">
        <v>676</v>
      </c>
      <c r="V770" s="2" t="s">
        <v>573</v>
      </c>
      <c r="W770" s="2" t="s">
        <v>35</v>
      </c>
    </row>
    <row r="771" spans="1:23" hidden="1" x14ac:dyDescent="0.2">
      <c r="A771" s="2" t="s">
        <v>700</v>
      </c>
      <c r="B771" s="2" t="s">
        <v>568</v>
      </c>
      <c r="C771" s="2" t="s">
        <v>629</v>
      </c>
      <c r="D771" s="2" t="s">
        <v>630</v>
      </c>
      <c r="E771" s="3">
        <v>33</v>
      </c>
      <c r="F771" s="3">
        <v>0</v>
      </c>
      <c r="G771" s="3">
        <v>25</v>
      </c>
      <c r="H771" s="3">
        <v>5</v>
      </c>
      <c r="I771" s="3">
        <v>3</v>
      </c>
      <c r="J771" s="3">
        <v>5</v>
      </c>
      <c r="K771" s="3">
        <v>4</v>
      </c>
      <c r="L771" s="3">
        <v>21</v>
      </c>
      <c r="M771" s="8">
        <f t="shared" si="84"/>
        <v>0</v>
      </c>
      <c r="N771" s="8">
        <f t="shared" si="85"/>
        <v>0.75757575757575757</v>
      </c>
      <c r="O771" s="8">
        <f t="shared" si="86"/>
        <v>0.15151515151515152</v>
      </c>
      <c r="P771" s="8">
        <f t="shared" si="87"/>
        <v>9.0909090909090912E-2</v>
      </c>
      <c r="Q771" s="8">
        <f t="shared" si="88"/>
        <v>0.15151515151515152</v>
      </c>
      <c r="R771" s="8">
        <f t="shared" si="89"/>
        <v>0.12121212121212122</v>
      </c>
      <c r="S771" s="8">
        <f t="shared" si="90"/>
        <v>0.63636363636363635</v>
      </c>
      <c r="T771" s="2" t="s">
        <v>631</v>
      </c>
      <c r="U771" s="2" t="s">
        <v>632</v>
      </c>
      <c r="V771" s="2" t="s">
        <v>573</v>
      </c>
      <c r="W771" s="2" t="s">
        <v>35</v>
      </c>
    </row>
    <row r="772" spans="1:23" hidden="1" x14ac:dyDescent="0.2">
      <c r="A772" s="2" t="s">
        <v>700</v>
      </c>
      <c r="B772" s="2" t="s">
        <v>568</v>
      </c>
      <c r="C772" s="2" t="s">
        <v>633</v>
      </c>
      <c r="D772" s="2" t="s">
        <v>630</v>
      </c>
      <c r="E772" s="3">
        <v>43</v>
      </c>
      <c r="F772" s="3">
        <v>1</v>
      </c>
      <c r="G772" s="3">
        <v>31</v>
      </c>
      <c r="H772" s="3">
        <v>7</v>
      </c>
      <c r="I772" s="3">
        <v>4</v>
      </c>
      <c r="J772" s="3">
        <v>8</v>
      </c>
      <c r="K772" s="3">
        <v>6</v>
      </c>
      <c r="L772" s="3">
        <v>24</v>
      </c>
      <c r="M772" s="8">
        <f t="shared" si="84"/>
        <v>2.3255813953488372E-2</v>
      </c>
      <c r="N772" s="8">
        <f t="shared" si="85"/>
        <v>0.72093023255813948</v>
      </c>
      <c r="O772" s="8">
        <f t="shared" si="86"/>
        <v>0.16279069767441862</v>
      </c>
      <c r="P772" s="8">
        <f t="shared" si="87"/>
        <v>9.3023255813953487E-2</v>
      </c>
      <c r="Q772" s="8">
        <f t="shared" si="88"/>
        <v>0.18604651162790697</v>
      </c>
      <c r="R772" s="8">
        <f t="shared" si="89"/>
        <v>0.13953488372093023</v>
      </c>
      <c r="S772" s="8">
        <f t="shared" si="90"/>
        <v>0.55813953488372092</v>
      </c>
      <c r="T772" s="2" t="s">
        <v>631</v>
      </c>
      <c r="U772" s="2" t="s">
        <v>634</v>
      </c>
      <c r="V772" s="2" t="s">
        <v>573</v>
      </c>
      <c r="W772" s="2" t="s">
        <v>35</v>
      </c>
    </row>
    <row r="773" spans="1:23" hidden="1" x14ac:dyDescent="0.2">
      <c r="A773" s="2" t="s">
        <v>700</v>
      </c>
      <c r="B773" s="2" t="s">
        <v>568</v>
      </c>
      <c r="C773" s="2" t="s">
        <v>635</v>
      </c>
      <c r="D773" s="2" t="s">
        <v>636</v>
      </c>
      <c r="E773" s="3">
        <v>26</v>
      </c>
      <c r="F773" s="3">
        <v>0</v>
      </c>
      <c r="G773" s="3">
        <v>20</v>
      </c>
      <c r="H773" s="3">
        <v>5</v>
      </c>
      <c r="I773" s="3">
        <v>1</v>
      </c>
      <c r="J773" s="3">
        <v>5</v>
      </c>
      <c r="K773" s="3">
        <v>3</v>
      </c>
      <c r="L773" s="3">
        <v>16</v>
      </c>
      <c r="M773" s="8">
        <f t="shared" si="84"/>
        <v>0</v>
      </c>
      <c r="N773" s="8">
        <f t="shared" si="85"/>
        <v>0.76923076923076927</v>
      </c>
      <c r="O773" s="8">
        <f t="shared" si="86"/>
        <v>0.19230769230769232</v>
      </c>
      <c r="P773" s="8">
        <f t="shared" si="87"/>
        <v>3.8461538461538464E-2</v>
      </c>
      <c r="Q773" s="8">
        <f t="shared" si="88"/>
        <v>0.19230769230769232</v>
      </c>
      <c r="R773" s="8">
        <f t="shared" si="89"/>
        <v>0.11538461538461539</v>
      </c>
      <c r="S773" s="8">
        <f t="shared" si="90"/>
        <v>0.61538461538461542</v>
      </c>
      <c r="T773" s="2" t="s">
        <v>637</v>
      </c>
      <c r="U773" s="2" t="s">
        <v>638</v>
      </c>
      <c r="V773" s="2" t="s">
        <v>573</v>
      </c>
      <c r="W773" s="2" t="s">
        <v>35</v>
      </c>
    </row>
    <row r="774" spans="1:23" hidden="1" x14ac:dyDescent="0.2">
      <c r="A774" s="2" t="s">
        <v>700</v>
      </c>
      <c r="B774" s="2" t="s">
        <v>568</v>
      </c>
      <c r="C774" s="2" t="s">
        <v>639</v>
      </c>
      <c r="D774" s="2" t="s">
        <v>640</v>
      </c>
      <c r="E774" s="3">
        <v>44</v>
      </c>
      <c r="F774" s="3">
        <v>0</v>
      </c>
      <c r="G774" s="3">
        <v>39</v>
      </c>
      <c r="H774" s="3">
        <v>3</v>
      </c>
      <c r="I774" s="3">
        <v>2</v>
      </c>
      <c r="J774" s="3">
        <v>4</v>
      </c>
      <c r="K774" s="3">
        <v>10</v>
      </c>
      <c r="L774" s="3">
        <v>26</v>
      </c>
      <c r="M774" s="8">
        <f t="shared" si="84"/>
        <v>0</v>
      </c>
      <c r="N774" s="8">
        <f t="shared" si="85"/>
        <v>0.88636363636363635</v>
      </c>
      <c r="O774" s="8">
        <f t="shared" si="86"/>
        <v>6.8181818181818177E-2</v>
      </c>
      <c r="P774" s="8">
        <f t="shared" si="87"/>
        <v>4.5454545454545456E-2</v>
      </c>
      <c r="Q774" s="8">
        <f t="shared" si="88"/>
        <v>9.0909090909090912E-2</v>
      </c>
      <c r="R774" s="8">
        <f t="shared" si="89"/>
        <v>0.22727272727272727</v>
      </c>
      <c r="S774" s="8">
        <f t="shared" si="90"/>
        <v>0.59090909090909094</v>
      </c>
      <c r="T774" s="2" t="s">
        <v>642</v>
      </c>
      <c r="U774" s="2" t="s">
        <v>643</v>
      </c>
      <c r="V774" s="2" t="s">
        <v>573</v>
      </c>
      <c r="W774" s="2" t="s">
        <v>35</v>
      </c>
    </row>
    <row r="775" spans="1:23" hidden="1" x14ac:dyDescent="0.2">
      <c r="A775" s="2" t="s">
        <v>700</v>
      </c>
      <c r="B775" s="2" t="s">
        <v>568</v>
      </c>
      <c r="C775" s="2" t="s">
        <v>750</v>
      </c>
      <c r="D775" s="2" t="s">
        <v>626</v>
      </c>
      <c r="E775" s="3">
        <v>33</v>
      </c>
      <c r="F775" s="3">
        <v>9</v>
      </c>
      <c r="G775" s="3">
        <v>2</v>
      </c>
      <c r="H775" s="3">
        <v>0</v>
      </c>
      <c r="I775" s="3">
        <v>22</v>
      </c>
      <c r="J775" s="3">
        <v>11</v>
      </c>
      <c r="K775" s="3">
        <v>0</v>
      </c>
      <c r="L775" s="3">
        <v>2</v>
      </c>
      <c r="M775" s="8">
        <f t="shared" si="84"/>
        <v>0.27272727272727271</v>
      </c>
      <c r="N775" s="8">
        <f t="shared" si="85"/>
        <v>6.0606060606060608E-2</v>
      </c>
      <c r="O775" s="8">
        <f t="shared" si="86"/>
        <v>0</v>
      </c>
      <c r="P775" s="8">
        <f t="shared" si="87"/>
        <v>0.66666666666666663</v>
      </c>
      <c r="Q775" s="8">
        <f t="shared" si="88"/>
        <v>0.33333333333333331</v>
      </c>
      <c r="R775" s="8">
        <f t="shared" si="89"/>
        <v>0</v>
      </c>
      <c r="S775" s="8">
        <f t="shared" si="90"/>
        <v>6.0606060606060608E-2</v>
      </c>
      <c r="T775" s="2" t="s">
        <v>627</v>
      </c>
      <c r="U775" s="2" t="s">
        <v>751</v>
      </c>
      <c r="V775" s="2" t="s">
        <v>573</v>
      </c>
      <c r="W775" s="2" t="s">
        <v>35</v>
      </c>
    </row>
    <row r="776" spans="1:23" hidden="1" x14ac:dyDescent="0.2">
      <c r="A776" s="2" t="s">
        <v>700</v>
      </c>
      <c r="B776" s="2" t="s">
        <v>568</v>
      </c>
      <c r="C776" s="2" t="s">
        <v>644</v>
      </c>
      <c r="D776" s="2" t="s">
        <v>630</v>
      </c>
      <c r="E776" s="3">
        <v>48</v>
      </c>
      <c r="F776" s="3">
        <v>1</v>
      </c>
      <c r="G776" s="3">
        <v>40</v>
      </c>
      <c r="H776" s="3">
        <v>3</v>
      </c>
      <c r="I776" s="3">
        <v>4</v>
      </c>
      <c r="J776" s="3">
        <v>6</v>
      </c>
      <c r="K776" s="3">
        <v>9</v>
      </c>
      <c r="L776" s="3">
        <v>29</v>
      </c>
      <c r="M776" s="8">
        <f t="shared" si="84"/>
        <v>2.0833333333333332E-2</v>
      </c>
      <c r="N776" s="8">
        <f t="shared" si="85"/>
        <v>0.83333333333333337</v>
      </c>
      <c r="O776" s="8">
        <f t="shared" si="86"/>
        <v>6.25E-2</v>
      </c>
      <c r="P776" s="8">
        <f t="shared" si="87"/>
        <v>8.3333333333333329E-2</v>
      </c>
      <c r="Q776" s="8">
        <f t="shared" si="88"/>
        <v>0.125</v>
      </c>
      <c r="R776" s="8">
        <f t="shared" si="89"/>
        <v>0.1875</v>
      </c>
      <c r="S776" s="8">
        <f t="shared" si="90"/>
        <v>0.60416666666666663</v>
      </c>
      <c r="T776" s="2" t="s">
        <v>631</v>
      </c>
      <c r="U776" s="2" t="s">
        <v>646</v>
      </c>
      <c r="V776" s="2" t="s">
        <v>573</v>
      </c>
      <c r="W776" s="2" t="s">
        <v>35</v>
      </c>
    </row>
    <row r="777" spans="1:23" hidden="1" x14ac:dyDescent="0.2">
      <c r="A777" s="2" t="s">
        <v>700</v>
      </c>
      <c r="B777" s="2" t="s">
        <v>568</v>
      </c>
      <c r="C777" s="2" t="s">
        <v>647</v>
      </c>
      <c r="D777" s="2" t="s">
        <v>597</v>
      </c>
      <c r="E777" s="3">
        <v>33</v>
      </c>
      <c r="F777" s="3">
        <v>2</v>
      </c>
      <c r="G777" s="3">
        <v>29</v>
      </c>
      <c r="H777" s="3">
        <v>0</v>
      </c>
      <c r="I777" s="3">
        <v>2</v>
      </c>
      <c r="J777" s="3">
        <v>1</v>
      </c>
      <c r="K777" s="3">
        <v>6</v>
      </c>
      <c r="L777" s="3">
        <v>19</v>
      </c>
      <c r="M777" s="8">
        <f t="shared" si="84"/>
        <v>6.0606060606060608E-2</v>
      </c>
      <c r="N777" s="8">
        <f t="shared" si="85"/>
        <v>0.87878787878787878</v>
      </c>
      <c r="O777" s="8">
        <f t="shared" si="86"/>
        <v>0</v>
      </c>
      <c r="P777" s="8">
        <f t="shared" si="87"/>
        <v>6.0606060606060608E-2</v>
      </c>
      <c r="Q777" s="8">
        <f t="shared" si="88"/>
        <v>3.0303030303030304E-2</v>
      </c>
      <c r="R777" s="8">
        <f t="shared" si="89"/>
        <v>0.18181818181818182</v>
      </c>
      <c r="S777" s="8">
        <f t="shared" si="90"/>
        <v>0.5757575757575758</v>
      </c>
      <c r="T777" s="2" t="s">
        <v>599</v>
      </c>
      <c r="U777" s="2" t="s">
        <v>648</v>
      </c>
      <c r="V777" s="2" t="s">
        <v>573</v>
      </c>
      <c r="W777" s="2" t="s">
        <v>35</v>
      </c>
    </row>
    <row r="778" spans="1:23" hidden="1" x14ac:dyDescent="0.2">
      <c r="A778" s="2" t="s">
        <v>700</v>
      </c>
      <c r="B778" s="2" t="s">
        <v>568</v>
      </c>
      <c r="C778" s="2" t="s">
        <v>649</v>
      </c>
      <c r="D778" s="2" t="s">
        <v>650</v>
      </c>
      <c r="E778" s="3">
        <v>47</v>
      </c>
      <c r="F778" s="3">
        <v>0</v>
      </c>
      <c r="G778" s="3">
        <v>39</v>
      </c>
      <c r="H778" s="3">
        <v>6</v>
      </c>
      <c r="I778" s="3">
        <v>2</v>
      </c>
      <c r="J778" s="3">
        <v>2</v>
      </c>
      <c r="K778" s="3">
        <v>7</v>
      </c>
      <c r="L778" s="3">
        <v>25</v>
      </c>
      <c r="M778" s="8">
        <f t="shared" si="84"/>
        <v>0</v>
      </c>
      <c r="N778" s="8">
        <f t="shared" si="85"/>
        <v>0.82978723404255317</v>
      </c>
      <c r="O778" s="8">
        <f t="shared" si="86"/>
        <v>0.1276595744680851</v>
      </c>
      <c r="P778" s="8">
        <f t="shared" si="87"/>
        <v>4.2553191489361701E-2</v>
      </c>
      <c r="Q778" s="8">
        <f t="shared" si="88"/>
        <v>4.2553191489361701E-2</v>
      </c>
      <c r="R778" s="8">
        <f t="shared" si="89"/>
        <v>0.14893617021276595</v>
      </c>
      <c r="S778" s="8">
        <f t="shared" si="90"/>
        <v>0.53191489361702127</v>
      </c>
      <c r="T778" s="2" t="s">
        <v>652</v>
      </c>
      <c r="U778" s="2" t="s">
        <v>653</v>
      </c>
      <c r="V778" s="2" t="s">
        <v>573</v>
      </c>
      <c r="W778" s="2" t="s">
        <v>35</v>
      </c>
    </row>
    <row r="779" spans="1:23" hidden="1" x14ac:dyDescent="0.2">
      <c r="A779" s="2" t="s">
        <v>700</v>
      </c>
      <c r="B779" s="2" t="s">
        <v>568</v>
      </c>
      <c r="C779" s="2" t="s">
        <v>654</v>
      </c>
      <c r="D779" s="2" t="s">
        <v>655</v>
      </c>
      <c r="E779" s="3">
        <v>74</v>
      </c>
      <c r="F779" s="3">
        <v>0</v>
      </c>
      <c r="G779" s="3">
        <v>60</v>
      </c>
      <c r="H779" s="3">
        <v>14</v>
      </c>
      <c r="I779" s="3">
        <v>0</v>
      </c>
      <c r="J779" s="3">
        <v>11</v>
      </c>
      <c r="K779" s="3">
        <v>32</v>
      </c>
      <c r="L779" s="3">
        <v>19</v>
      </c>
      <c r="M779" s="8">
        <f t="shared" si="84"/>
        <v>0</v>
      </c>
      <c r="N779" s="8">
        <f t="shared" si="85"/>
        <v>0.81081081081081086</v>
      </c>
      <c r="O779" s="8">
        <f t="shared" si="86"/>
        <v>0.1891891891891892</v>
      </c>
      <c r="P779" s="8">
        <f t="shared" si="87"/>
        <v>0</v>
      </c>
      <c r="Q779" s="8">
        <f t="shared" si="88"/>
        <v>0.14864864864864866</v>
      </c>
      <c r="R779" s="8">
        <f t="shared" si="89"/>
        <v>0.43243243243243246</v>
      </c>
      <c r="S779" s="8">
        <f t="shared" si="90"/>
        <v>0.25675675675675674</v>
      </c>
      <c r="T779" s="2" t="s">
        <v>656</v>
      </c>
      <c r="U779" s="2" t="s">
        <v>657</v>
      </c>
      <c r="V779" s="2" t="s">
        <v>573</v>
      </c>
      <c r="W779" s="2" t="s">
        <v>35</v>
      </c>
    </row>
    <row r="780" spans="1:23" hidden="1" x14ac:dyDescent="0.2">
      <c r="A780" s="2" t="s">
        <v>700</v>
      </c>
      <c r="B780" s="2" t="s">
        <v>568</v>
      </c>
      <c r="C780" s="2" t="s">
        <v>658</v>
      </c>
      <c r="D780" s="2" t="s">
        <v>659</v>
      </c>
      <c r="E780" s="3">
        <v>46</v>
      </c>
      <c r="F780" s="3">
        <v>1</v>
      </c>
      <c r="G780" s="3">
        <v>37</v>
      </c>
      <c r="H780" s="3">
        <v>5</v>
      </c>
      <c r="I780" s="3">
        <v>3</v>
      </c>
      <c r="J780" s="3">
        <v>6</v>
      </c>
      <c r="K780" s="3">
        <v>9</v>
      </c>
      <c r="L780" s="3">
        <v>25</v>
      </c>
      <c r="M780" s="8">
        <f t="shared" si="84"/>
        <v>2.1739130434782608E-2</v>
      </c>
      <c r="N780" s="8">
        <f t="shared" si="85"/>
        <v>0.80434782608695654</v>
      </c>
      <c r="O780" s="8">
        <f t="shared" si="86"/>
        <v>0.10869565217391304</v>
      </c>
      <c r="P780" s="8">
        <f t="shared" si="87"/>
        <v>6.5217391304347824E-2</v>
      </c>
      <c r="Q780" s="8">
        <f t="shared" si="88"/>
        <v>0.13043478260869565</v>
      </c>
      <c r="R780" s="8">
        <f t="shared" si="89"/>
        <v>0.19565217391304349</v>
      </c>
      <c r="S780" s="8">
        <f t="shared" si="90"/>
        <v>0.54347826086956519</v>
      </c>
      <c r="T780" s="2" t="s">
        <v>661</v>
      </c>
      <c r="U780" s="2" t="s">
        <v>662</v>
      </c>
      <c r="V780" s="2" t="s">
        <v>573</v>
      </c>
      <c r="W780" s="2" t="s">
        <v>35</v>
      </c>
    </row>
    <row r="781" spans="1:23" hidden="1" x14ac:dyDescent="0.2">
      <c r="A781" s="2" t="s">
        <v>700</v>
      </c>
      <c r="B781" s="2" t="s">
        <v>568</v>
      </c>
      <c r="C781" s="2" t="s">
        <v>663</v>
      </c>
      <c r="D781" s="2" t="s">
        <v>664</v>
      </c>
      <c r="E781" s="3">
        <v>26</v>
      </c>
      <c r="F781" s="3">
        <v>0</v>
      </c>
      <c r="G781" s="3">
        <v>21</v>
      </c>
      <c r="H781" s="3">
        <v>4</v>
      </c>
      <c r="I781" s="3">
        <v>1</v>
      </c>
      <c r="J781" s="3">
        <v>4</v>
      </c>
      <c r="K781" s="3">
        <v>4</v>
      </c>
      <c r="L781" s="3">
        <v>12</v>
      </c>
      <c r="M781" s="8">
        <f t="shared" si="84"/>
        <v>0</v>
      </c>
      <c r="N781" s="8">
        <f t="shared" si="85"/>
        <v>0.80769230769230771</v>
      </c>
      <c r="O781" s="8">
        <f t="shared" si="86"/>
        <v>0.15384615384615385</v>
      </c>
      <c r="P781" s="8">
        <f t="shared" si="87"/>
        <v>3.8461538461538464E-2</v>
      </c>
      <c r="Q781" s="8">
        <f t="shared" si="88"/>
        <v>0.15384615384615385</v>
      </c>
      <c r="R781" s="8">
        <f t="shared" si="89"/>
        <v>0.15384615384615385</v>
      </c>
      <c r="S781" s="8">
        <f t="shared" si="90"/>
        <v>0.46153846153846156</v>
      </c>
      <c r="T781" s="2" t="s">
        <v>665</v>
      </c>
      <c r="U781" s="2" t="s">
        <v>666</v>
      </c>
      <c r="V781" s="2" t="s">
        <v>573</v>
      </c>
      <c r="W781" s="2" t="s">
        <v>35</v>
      </c>
    </row>
    <row r="782" spans="1:23" hidden="1" x14ac:dyDescent="0.2">
      <c r="A782" s="2" t="s">
        <v>700</v>
      </c>
      <c r="B782" s="2" t="s">
        <v>568</v>
      </c>
      <c r="C782" s="2" t="s">
        <v>753</v>
      </c>
      <c r="D782" s="2" t="s">
        <v>650</v>
      </c>
      <c r="E782" s="3">
        <v>8</v>
      </c>
      <c r="F782" s="3">
        <v>8</v>
      </c>
      <c r="G782" s="3">
        <v>0</v>
      </c>
      <c r="H782" s="3">
        <v>0</v>
      </c>
      <c r="I782" s="3">
        <v>0</v>
      </c>
      <c r="J782" s="3">
        <v>0</v>
      </c>
      <c r="K782" s="3">
        <v>0</v>
      </c>
      <c r="L782" s="3">
        <v>0</v>
      </c>
      <c r="M782" s="8">
        <f t="shared" si="84"/>
        <v>1</v>
      </c>
      <c r="N782" s="8">
        <f t="shared" si="85"/>
        <v>0</v>
      </c>
      <c r="O782" s="8">
        <f t="shared" si="86"/>
        <v>0</v>
      </c>
      <c r="P782" s="8">
        <f t="shared" si="87"/>
        <v>0</v>
      </c>
      <c r="Q782" s="8">
        <f t="shared" si="88"/>
        <v>0</v>
      </c>
      <c r="R782" s="8">
        <f t="shared" si="89"/>
        <v>0</v>
      </c>
      <c r="S782" s="8">
        <f t="shared" si="90"/>
        <v>0</v>
      </c>
      <c r="T782" s="2" t="s">
        <v>652</v>
      </c>
      <c r="U782" s="2" t="s">
        <v>754</v>
      </c>
      <c r="V782" s="2" t="s">
        <v>573</v>
      </c>
      <c r="W782" s="2" t="s">
        <v>35</v>
      </c>
    </row>
    <row r="783" spans="1:23" hidden="1" x14ac:dyDescent="0.2">
      <c r="A783" s="2" t="s">
        <v>700</v>
      </c>
      <c r="B783" s="2" t="s">
        <v>568</v>
      </c>
      <c r="C783" s="2" t="s">
        <v>667</v>
      </c>
      <c r="D783" s="2" t="s">
        <v>668</v>
      </c>
      <c r="E783" s="3">
        <v>27</v>
      </c>
      <c r="F783" s="3">
        <v>0</v>
      </c>
      <c r="G783" s="3">
        <v>15</v>
      </c>
      <c r="H783" s="3">
        <v>1</v>
      </c>
      <c r="I783" s="3">
        <v>11</v>
      </c>
      <c r="J783" s="3">
        <v>9</v>
      </c>
      <c r="K783" s="3">
        <v>2</v>
      </c>
      <c r="L783" s="3">
        <v>14</v>
      </c>
      <c r="M783" s="8">
        <f t="shared" si="84"/>
        <v>0</v>
      </c>
      <c r="N783" s="8">
        <f t="shared" si="85"/>
        <v>0.55555555555555558</v>
      </c>
      <c r="O783" s="8">
        <f t="shared" si="86"/>
        <v>3.7037037037037035E-2</v>
      </c>
      <c r="P783" s="8">
        <f t="shared" si="87"/>
        <v>0.40740740740740738</v>
      </c>
      <c r="Q783" s="8">
        <f t="shared" si="88"/>
        <v>0.33333333333333331</v>
      </c>
      <c r="R783" s="8">
        <f t="shared" si="89"/>
        <v>7.407407407407407E-2</v>
      </c>
      <c r="S783" s="8">
        <f t="shared" si="90"/>
        <v>0.51851851851851849</v>
      </c>
      <c r="T783" s="2" t="s">
        <v>669</v>
      </c>
      <c r="U783" s="2" t="s">
        <v>670</v>
      </c>
      <c r="V783" s="2" t="s">
        <v>573</v>
      </c>
      <c r="W783" s="2" t="s">
        <v>35</v>
      </c>
    </row>
    <row r="784" spans="1:23" hidden="1" x14ac:dyDescent="0.2">
      <c r="A784" s="2" t="s">
        <v>700</v>
      </c>
      <c r="B784" s="2" t="s">
        <v>568</v>
      </c>
      <c r="C784" s="2" t="s">
        <v>671</v>
      </c>
      <c r="D784" s="2" t="s">
        <v>575</v>
      </c>
      <c r="E784" s="3">
        <v>19</v>
      </c>
      <c r="F784" s="3">
        <v>0</v>
      </c>
      <c r="G784" s="3">
        <v>18</v>
      </c>
      <c r="H784" s="3">
        <v>0</v>
      </c>
      <c r="I784" s="3">
        <v>1</v>
      </c>
      <c r="J784" s="3">
        <v>1</v>
      </c>
      <c r="K784" s="3">
        <v>5</v>
      </c>
      <c r="L784" s="3">
        <v>13</v>
      </c>
      <c r="M784" s="8">
        <f t="shared" si="84"/>
        <v>0</v>
      </c>
      <c r="N784" s="8">
        <f t="shared" si="85"/>
        <v>0.94736842105263153</v>
      </c>
      <c r="O784" s="8">
        <f t="shared" si="86"/>
        <v>0</v>
      </c>
      <c r="P784" s="8">
        <f t="shared" si="87"/>
        <v>5.2631578947368418E-2</v>
      </c>
      <c r="Q784" s="8">
        <f t="shared" si="88"/>
        <v>5.2631578947368418E-2</v>
      </c>
      <c r="R784" s="8">
        <f t="shared" si="89"/>
        <v>0.26315789473684209</v>
      </c>
      <c r="S784" s="8">
        <f t="shared" si="90"/>
        <v>0.68421052631578949</v>
      </c>
      <c r="T784" s="2" t="s">
        <v>577</v>
      </c>
      <c r="U784" s="2" t="s">
        <v>578</v>
      </c>
      <c r="V784" s="2" t="s">
        <v>573</v>
      </c>
      <c r="W784" s="2" t="s">
        <v>35</v>
      </c>
    </row>
    <row r="785" spans="1:23" hidden="1" x14ac:dyDescent="0.2">
      <c r="A785" s="2" t="s">
        <v>700</v>
      </c>
      <c r="B785" s="2" t="s">
        <v>568</v>
      </c>
      <c r="C785" s="2" t="s">
        <v>672</v>
      </c>
      <c r="D785" s="2" t="s">
        <v>636</v>
      </c>
      <c r="E785" s="3">
        <v>46</v>
      </c>
      <c r="F785" s="3">
        <v>0</v>
      </c>
      <c r="G785" s="3">
        <v>42</v>
      </c>
      <c r="H785" s="3">
        <v>3</v>
      </c>
      <c r="I785" s="3">
        <v>1</v>
      </c>
      <c r="J785" s="3">
        <v>3</v>
      </c>
      <c r="K785" s="3">
        <v>8</v>
      </c>
      <c r="L785" s="3">
        <v>33</v>
      </c>
      <c r="M785" s="8">
        <f t="shared" si="84"/>
        <v>0</v>
      </c>
      <c r="N785" s="8">
        <f t="shared" si="85"/>
        <v>0.91304347826086951</v>
      </c>
      <c r="O785" s="8">
        <f t="shared" si="86"/>
        <v>6.5217391304347824E-2</v>
      </c>
      <c r="P785" s="8">
        <f t="shared" si="87"/>
        <v>2.1739130434782608E-2</v>
      </c>
      <c r="Q785" s="8">
        <f t="shared" si="88"/>
        <v>6.5217391304347824E-2</v>
      </c>
      <c r="R785" s="8">
        <f t="shared" si="89"/>
        <v>0.17391304347826086</v>
      </c>
      <c r="S785" s="8">
        <f t="shared" si="90"/>
        <v>0.71739130434782605</v>
      </c>
      <c r="T785" s="2" t="s">
        <v>637</v>
      </c>
      <c r="U785" s="2" t="s">
        <v>638</v>
      </c>
      <c r="V785" s="2" t="s">
        <v>573</v>
      </c>
      <c r="W785" s="2" t="s">
        <v>35</v>
      </c>
    </row>
    <row r="786" spans="1:23" hidden="1" x14ac:dyDescent="0.2">
      <c r="A786" s="2" t="s">
        <v>700</v>
      </c>
      <c r="B786" s="2" t="s">
        <v>568</v>
      </c>
      <c r="C786" s="2" t="s">
        <v>673</v>
      </c>
      <c r="D786" s="2" t="s">
        <v>674</v>
      </c>
      <c r="E786" s="3">
        <v>22</v>
      </c>
      <c r="F786" s="3">
        <v>0</v>
      </c>
      <c r="G786" s="3">
        <v>19</v>
      </c>
      <c r="H786" s="3">
        <v>0</v>
      </c>
      <c r="I786" s="3">
        <v>3</v>
      </c>
      <c r="J786" s="3">
        <v>3</v>
      </c>
      <c r="K786" s="3">
        <v>2</v>
      </c>
      <c r="L786" s="3">
        <v>15</v>
      </c>
      <c r="M786" s="8">
        <f t="shared" si="84"/>
        <v>0</v>
      </c>
      <c r="N786" s="8">
        <f t="shared" si="85"/>
        <v>0.86363636363636365</v>
      </c>
      <c r="O786" s="8">
        <f t="shared" si="86"/>
        <v>0</v>
      </c>
      <c r="P786" s="8">
        <f t="shared" si="87"/>
        <v>0.13636363636363635</v>
      </c>
      <c r="Q786" s="8">
        <f t="shared" si="88"/>
        <v>0.13636363636363635</v>
      </c>
      <c r="R786" s="8">
        <f t="shared" si="89"/>
        <v>9.0909090909090912E-2</v>
      </c>
      <c r="S786" s="8">
        <f t="shared" si="90"/>
        <v>0.68181818181818177</v>
      </c>
      <c r="T786" s="2" t="s">
        <v>675</v>
      </c>
      <c r="U786" s="2" t="s">
        <v>676</v>
      </c>
      <c r="V786" s="2" t="s">
        <v>573</v>
      </c>
      <c r="W786" s="2" t="s">
        <v>35</v>
      </c>
    </row>
    <row r="787" spans="1:23" hidden="1" x14ac:dyDescent="0.2">
      <c r="A787" s="2" t="s">
        <v>700</v>
      </c>
      <c r="B787" s="2" t="s">
        <v>682</v>
      </c>
      <c r="C787" s="2" t="s">
        <v>683</v>
      </c>
      <c r="D787" s="2" t="s">
        <v>684</v>
      </c>
      <c r="E787" s="3">
        <v>12</v>
      </c>
      <c r="F787" s="3">
        <v>0</v>
      </c>
      <c r="G787" s="3">
        <v>10</v>
      </c>
      <c r="H787" s="3">
        <v>2</v>
      </c>
      <c r="I787" s="3">
        <v>0</v>
      </c>
      <c r="J787" s="3">
        <v>2</v>
      </c>
      <c r="K787" s="3">
        <v>5</v>
      </c>
      <c r="L787" s="3">
        <v>3</v>
      </c>
      <c r="M787" s="8">
        <f t="shared" si="84"/>
        <v>0</v>
      </c>
      <c r="N787" s="8">
        <f t="shared" si="85"/>
        <v>0.83333333333333337</v>
      </c>
      <c r="O787" s="8">
        <f t="shared" si="86"/>
        <v>0.16666666666666666</v>
      </c>
      <c r="P787" s="8">
        <f t="shared" si="87"/>
        <v>0</v>
      </c>
      <c r="Q787" s="8">
        <f t="shared" si="88"/>
        <v>0.16666666666666666</v>
      </c>
      <c r="R787" s="8">
        <f t="shared" si="89"/>
        <v>0.41666666666666669</v>
      </c>
      <c r="S787" s="8">
        <f t="shared" si="90"/>
        <v>0.25</v>
      </c>
      <c r="T787" s="2" t="s">
        <v>685</v>
      </c>
      <c r="U787" s="2" t="s">
        <v>686</v>
      </c>
      <c r="V787" s="2" t="s">
        <v>685</v>
      </c>
      <c r="W787" s="2" t="s">
        <v>35</v>
      </c>
    </row>
    <row r="788" spans="1:23" hidden="1" x14ac:dyDescent="0.2">
      <c r="A788" s="2" t="s">
        <v>700</v>
      </c>
      <c r="B788" s="2" t="s">
        <v>37</v>
      </c>
      <c r="C788" s="2" t="s">
        <v>297</v>
      </c>
      <c r="D788" s="2" t="s">
        <v>687</v>
      </c>
      <c r="E788" s="3">
        <v>162</v>
      </c>
      <c r="F788" s="3">
        <v>16</v>
      </c>
      <c r="G788" s="3">
        <v>134</v>
      </c>
      <c r="H788" s="3">
        <v>10</v>
      </c>
      <c r="I788" s="3">
        <v>2</v>
      </c>
      <c r="J788" s="3">
        <v>7</v>
      </c>
      <c r="K788" s="3">
        <v>59</v>
      </c>
      <c r="L788" s="3">
        <v>40</v>
      </c>
      <c r="M788" s="8">
        <f t="shared" si="84"/>
        <v>9.8765432098765427E-2</v>
      </c>
      <c r="N788" s="8">
        <f t="shared" si="85"/>
        <v>0.8271604938271605</v>
      </c>
      <c r="O788" s="8">
        <f t="shared" si="86"/>
        <v>6.1728395061728392E-2</v>
      </c>
      <c r="P788" s="8">
        <f t="shared" si="87"/>
        <v>1.2345679012345678E-2</v>
      </c>
      <c r="Q788" s="8">
        <f t="shared" si="88"/>
        <v>4.3209876543209874E-2</v>
      </c>
      <c r="R788" s="8">
        <f t="shared" si="89"/>
        <v>0.36419753086419754</v>
      </c>
      <c r="S788" s="8">
        <f t="shared" si="90"/>
        <v>0.24691358024691357</v>
      </c>
      <c r="T788" s="2" t="s">
        <v>690</v>
      </c>
      <c r="U788" s="2" t="s">
        <v>213</v>
      </c>
      <c r="V788" s="2" t="s">
        <v>691</v>
      </c>
      <c r="W788" s="2" t="s">
        <v>35</v>
      </c>
    </row>
    <row r="789" spans="1:23" hidden="1" x14ac:dyDescent="0.2">
      <c r="A789" s="2" t="s">
        <v>700</v>
      </c>
      <c r="B789" s="2" t="s">
        <v>37</v>
      </c>
      <c r="C789" s="2" t="s">
        <v>692</v>
      </c>
      <c r="D789" s="2" t="s">
        <v>687</v>
      </c>
      <c r="E789" s="3">
        <v>217</v>
      </c>
      <c r="F789" s="3">
        <v>32</v>
      </c>
      <c r="G789" s="3">
        <v>167</v>
      </c>
      <c r="H789" s="3">
        <v>14</v>
      </c>
      <c r="I789" s="3">
        <v>4</v>
      </c>
      <c r="J789" s="3">
        <v>15</v>
      </c>
      <c r="K789" s="3">
        <v>74</v>
      </c>
      <c r="L789" s="3">
        <v>52</v>
      </c>
      <c r="M789" s="8">
        <f t="shared" si="84"/>
        <v>0.14746543778801843</v>
      </c>
      <c r="N789" s="8">
        <f t="shared" si="85"/>
        <v>0.7695852534562212</v>
      </c>
      <c r="O789" s="8">
        <f t="shared" si="86"/>
        <v>6.4516129032258063E-2</v>
      </c>
      <c r="P789" s="8">
        <f t="shared" si="87"/>
        <v>1.8433179723502304E-2</v>
      </c>
      <c r="Q789" s="8">
        <f t="shared" si="88"/>
        <v>6.9124423963133647E-2</v>
      </c>
      <c r="R789" s="8">
        <f t="shared" si="89"/>
        <v>0.34101382488479265</v>
      </c>
      <c r="S789" s="8">
        <f t="shared" si="90"/>
        <v>0.23963133640552994</v>
      </c>
      <c r="T789" s="2" t="s">
        <v>690</v>
      </c>
      <c r="U789" s="2" t="s">
        <v>215</v>
      </c>
      <c r="V789" s="2" t="s">
        <v>691</v>
      </c>
      <c r="W789" s="2" t="s">
        <v>35</v>
      </c>
    </row>
    <row r="790" spans="1:23" hidden="1" x14ac:dyDescent="0.2">
      <c r="A790" s="2" t="s">
        <v>700</v>
      </c>
      <c r="B790" s="2" t="s">
        <v>37</v>
      </c>
      <c r="C790" s="2" t="s">
        <v>294</v>
      </c>
      <c r="D790" s="2" t="s">
        <v>687</v>
      </c>
      <c r="E790" s="3">
        <v>152</v>
      </c>
      <c r="F790" s="3">
        <v>16</v>
      </c>
      <c r="G790" s="3">
        <v>121</v>
      </c>
      <c r="H790" s="3">
        <v>11</v>
      </c>
      <c r="I790" s="3">
        <v>4</v>
      </c>
      <c r="J790" s="3">
        <v>11</v>
      </c>
      <c r="K790" s="3">
        <v>34</v>
      </c>
      <c r="L790" s="3">
        <v>70</v>
      </c>
      <c r="M790" s="8">
        <f t="shared" si="84"/>
        <v>0.10526315789473684</v>
      </c>
      <c r="N790" s="8">
        <f t="shared" si="85"/>
        <v>0.79605263157894735</v>
      </c>
      <c r="O790" s="8">
        <f t="shared" si="86"/>
        <v>7.2368421052631582E-2</v>
      </c>
      <c r="P790" s="8">
        <f t="shared" si="87"/>
        <v>2.6315789473684209E-2</v>
      </c>
      <c r="Q790" s="8">
        <f t="shared" si="88"/>
        <v>7.2368421052631582E-2</v>
      </c>
      <c r="R790" s="8">
        <f t="shared" si="89"/>
        <v>0.22368421052631579</v>
      </c>
      <c r="S790" s="8">
        <f t="shared" si="90"/>
        <v>0.46052631578947367</v>
      </c>
      <c r="T790" s="2" t="s">
        <v>690</v>
      </c>
      <c r="U790" s="2" t="s">
        <v>694</v>
      </c>
      <c r="V790" s="2" t="s">
        <v>691</v>
      </c>
      <c r="W790" s="2" t="s">
        <v>35</v>
      </c>
    </row>
    <row r="791" spans="1:23" hidden="1" x14ac:dyDescent="0.2">
      <c r="A791" s="2" t="s">
        <v>700</v>
      </c>
      <c r="B791" s="2" t="s">
        <v>37</v>
      </c>
      <c r="C791" s="2" t="s">
        <v>336</v>
      </c>
      <c r="D791" s="2" t="s">
        <v>687</v>
      </c>
      <c r="E791" s="3">
        <v>43</v>
      </c>
      <c r="F791" s="3">
        <v>10</v>
      </c>
      <c r="G791" s="3">
        <v>30</v>
      </c>
      <c r="H791" s="3">
        <v>3</v>
      </c>
      <c r="I791" s="3">
        <v>0</v>
      </c>
      <c r="J791" s="3">
        <v>2</v>
      </c>
      <c r="K791" s="3">
        <v>13</v>
      </c>
      <c r="L791" s="3">
        <v>9</v>
      </c>
      <c r="M791" s="8">
        <f t="shared" si="84"/>
        <v>0.23255813953488372</v>
      </c>
      <c r="N791" s="8">
        <f t="shared" si="85"/>
        <v>0.69767441860465118</v>
      </c>
      <c r="O791" s="8">
        <f t="shared" si="86"/>
        <v>6.9767441860465115E-2</v>
      </c>
      <c r="P791" s="8">
        <f t="shared" si="87"/>
        <v>0</v>
      </c>
      <c r="Q791" s="8">
        <f t="shared" si="88"/>
        <v>4.6511627906976744E-2</v>
      </c>
      <c r="R791" s="8">
        <f t="shared" si="89"/>
        <v>0.30232558139534882</v>
      </c>
      <c r="S791" s="8">
        <f t="shared" si="90"/>
        <v>0.20930232558139536</v>
      </c>
      <c r="T791" s="2" t="s">
        <v>690</v>
      </c>
      <c r="U791" s="2" t="s">
        <v>97</v>
      </c>
      <c r="V791" s="2" t="s">
        <v>691</v>
      </c>
      <c r="W791" s="2" t="s">
        <v>35</v>
      </c>
    </row>
    <row r="792" spans="1:23" hidden="1" x14ac:dyDescent="0.2">
      <c r="A792" s="2" t="s">
        <v>700</v>
      </c>
      <c r="B792" s="2" t="s">
        <v>116</v>
      </c>
      <c r="C792" s="2" t="s">
        <v>534</v>
      </c>
      <c r="D792" s="2" t="s">
        <v>696</v>
      </c>
      <c r="E792" s="3">
        <v>200</v>
      </c>
      <c r="F792" s="3">
        <v>5</v>
      </c>
      <c r="G792" s="3">
        <v>172</v>
      </c>
      <c r="H792" s="3">
        <v>2</v>
      </c>
      <c r="I792" s="3">
        <v>21</v>
      </c>
      <c r="J792" s="3">
        <v>20</v>
      </c>
      <c r="K792" s="3">
        <v>21</v>
      </c>
      <c r="L792" s="3">
        <v>119</v>
      </c>
      <c r="M792" s="8">
        <f t="shared" si="84"/>
        <v>2.5000000000000001E-2</v>
      </c>
      <c r="N792" s="8">
        <f t="shared" si="85"/>
        <v>0.86</v>
      </c>
      <c r="O792" s="8">
        <f t="shared" si="86"/>
        <v>0.01</v>
      </c>
      <c r="P792" s="8">
        <f t="shared" si="87"/>
        <v>0.105</v>
      </c>
      <c r="Q792" s="8">
        <f t="shared" si="88"/>
        <v>0.1</v>
      </c>
      <c r="R792" s="8">
        <f t="shared" si="89"/>
        <v>0.105</v>
      </c>
      <c r="S792" s="8">
        <f t="shared" si="90"/>
        <v>0.59499999999999997</v>
      </c>
      <c r="T792" s="2" t="s">
        <v>698</v>
      </c>
      <c r="U792" s="2" t="s">
        <v>699</v>
      </c>
      <c r="V792" s="2" t="s">
        <v>698</v>
      </c>
      <c r="W792" s="2" t="s">
        <v>35</v>
      </c>
    </row>
    <row r="793" spans="1:23" hidden="1" x14ac:dyDescent="0.2">
      <c r="A793" s="2" t="s">
        <v>25</v>
      </c>
      <c r="B793" s="2" t="s">
        <v>26</v>
      </c>
      <c r="C793" s="2" t="s">
        <v>27</v>
      </c>
      <c r="D793" s="2" t="s">
        <v>28</v>
      </c>
      <c r="E793" s="3">
        <v>256</v>
      </c>
      <c r="F793" s="3">
        <v>0</v>
      </c>
      <c r="G793" s="3">
        <v>233</v>
      </c>
      <c r="H793" s="3">
        <v>13</v>
      </c>
      <c r="I793" s="3">
        <v>10</v>
      </c>
      <c r="J793" s="3">
        <v>14</v>
      </c>
      <c r="K793" s="3">
        <v>68</v>
      </c>
      <c r="L793" s="3">
        <v>125</v>
      </c>
      <c r="M793" s="8">
        <f t="shared" si="84"/>
        <v>0</v>
      </c>
      <c r="N793" s="8">
        <f t="shared" si="85"/>
        <v>0.91015625</v>
      </c>
      <c r="O793" s="8">
        <f t="shared" si="86"/>
        <v>5.078125E-2</v>
      </c>
      <c r="P793" s="8">
        <f t="shared" si="87"/>
        <v>3.90625E-2</v>
      </c>
      <c r="Q793" s="8">
        <f t="shared" si="88"/>
        <v>5.46875E-2</v>
      </c>
      <c r="R793" s="8">
        <f t="shared" si="89"/>
        <v>0.265625</v>
      </c>
      <c r="S793" s="8">
        <f t="shared" si="90"/>
        <v>0.48828125</v>
      </c>
      <c r="T793" s="2" t="s">
        <v>32</v>
      </c>
      <c r="U793" s="2" t="s">
        <v>33</v>
      </c>
      <c r="V793" s="2" t="s">
        <v>34</v>
      </c>
      <c r="W793" s="2" t="s">
        <v>35</v>
      </c>
    </row>
    <row r="794" spans="1:23" hidden="1" x14ac:dyDescent="0.2">
      <c r="A794" s="2" t="s">
        <v>25</v>
      </c>
      <c r="B794" s="2" t="s">
        <v>26</v>
      </c>
      <c r="C794" s="2" t="s">
        <v>36</v>
      </c>
      <c r="D794" s="2" t="s">
        <v>28</v>
      </c>
      <c r="E794" s="3">
        <v>47</v>
      </c>
      <c r="F794" s="3">
        <v>0</v>
      </c>
      <c r="G794" s="3">
        <v>38</v>
      </c>
      <c r="H794" s="3">
        <v>4</v>
      </c>
      <c r="I794" s="3">
        <v>5</v>
      </c>
      <c r="J794" s="3">
        <v>7</v>
      </c>
      <c r="K794" s="3">
        <v>3</v>
      </c>
      <c r="L794" s="3">
        <v>26</v>
      </c>
      <c r="M794" s="8">
        <f t="shared" si="84"/>
        <v>0</v>
      </c>
      <c r="N794" s="8">
        <f t="shared" si="85"/>
        <v>0.80851063829787229</v>
      </c>
      <c r="O794" s="8">
        <f t="shared" si="86"/>
        <v>8.5106382978723402E-2</v>
      </c>
      <c r="P794" s="8">
        <f t="shared" si="87"/>
        <v>0.10638297872340426</v>
      </c>
      <c r="Q794" s="8">
        <f t="shared" si="88"/>
        <v>0.14893617021276595</v>
      </c>
      <c r="R794" s="8">
        <f t="shared" si="89"/>
        <v>6.3829787234042548E-2</v>
      </c>
      <c r="S794" s="8">
        <f t="shared" si="90"/>
        <v>0.55319148936170215</v>
      </c>
      <c r="T794" s="2" t="s">
        <v>32</v>
      </c>
      <c r="U794" s="2" t="s">
        <v>41</v>
      </c>
      <c r="V794" s="2" t="s">
        <v>34</v>
      </c>
      <c r="W794" s="2" t="s">
        <v>35</v>
      </c>
    </row>
    <row r="795" spans="1:23" hidden="1" x14ac:dyDescent="0.2">
      <c r="A795" s="2" t="s">
        <v>25</v>
      </c>
      <c r="B795" s="2" t="s">
        <v>42</v>
      </c>
      <c r="C795" s="2" t="s">
        <v>43</v>
      </c>
      <c r="D795" s="2" t="s">
        <v>44</v>
      </c>
      <c r="E795" s="3">
        <v>2229</v>
      </c>
      <c r="F795" s="3">
        <v>1</v>
      </c>
      <c r="G795" s="3">
        <v>1835</v>
      </c>
      <c r="H795" s="3">
        <v>252</v>
      </c>
      <c r="I795" s="3">
        <v>141</v>
      </c>
      <c r="J795" s="3">
        <v>325</v>
      </c>
      <c r="K795" s="3">
        <v>657</v>
      </c>
      <c r="L795" s="3">
        <v>808</v>
      </c>
      <c r="M795" s="8">
        <f t="shared" si="84"/>
        <v>4.4863167339614175E-4</v>
      </c>
      <c r="N795" s="8">
        <f t="shared" si="85"/>
        <v>0.82323912068192018</v>
      </c>
      <c r="O795" s="8">
        <f t="shared" si="86"/>
        <v>0.11305518169582772</v>
      </c>
      <c r="P795" s="8">
        <f t="shared" si="87"/>
        <v>6.3257065948855995E-2</v>
      </c>
      <c r="Q795" s="8">
        <f t="shared" si="88"/>
        <v>0.14580529385374608</v>
      </c>
      <c r="R795" s="8">
        <f t="shared" si="89"/>
        <v>0.29475100942126514</v>
      </c>
      <c r="S795" s="8">
        <f t="shared" si="90"/>
        <v>0.36249439210408257</v>
      </c>
      <c r="T795" s="2" t="s">
        <v>49</v>
      </c>
      <c r="U795" s="2" t="s">
        <v>50</v>
      </c>
      <c r="V795" s="2" t="s">
        <v>51</v>
      </c>
      <c r="W795" s="2" t="s">
        <v>35</v>
      </c>
    </row>
    <row r="796" spans="1:23" hidden="1" x14ac:dyDescent="0.2">
      <c r="A796" s="2" t="s">
        <v>25</v>
      </c>
      <c r="B796" s="2" t="s">
        <v>42</v>
      </c>
      <c r="C796" s="2" t="s">
        <v>52</v>
      </c>
      <c r="D796" s="2" t="s">
        <v>44</v>
      </c>
      <c r="E796" s="3">
        <v>47</v>
      </c>
      <c r="F796" s="3">
        <v>0</v>
      </c>
      <c r="G796" s="3">
        <v>43</v>
      </c>
      <c r="H796" s="3">
        <v>2</v>
      </c>
      <c r="I796" s="3">
        <v>2</v>
      </c>
      <c r="J796" s="3">
        <v>3</v>
      </c>
      <c r="K796" s="3">
        <v>18</v>
      </c>
      <c r="L796" s="3">
        <v>20</v>
      </c>
      <c r="M796" s="8">
        <f t="shared" si="84"/>
        <v>0</v>
      </c>
      <c r="N796" s="8">
        <f t="shared" si="85"/>
        <v>0.91489361702127658</v>
      </c>
      <c r="O796" s="8">
        <f t="shared" si="86"/>
        <v>4.2553191489361701E-2</v>
      </c>
      <c r="P796" s="8">
        <f t="shared" si="87"/>
        <v>4.2553191489361701E-2</v>
      </c>
      <c r="Q796" s="8">
        <f t="shared" si="88"/>
        <v>6.3829787234042548E-2</v>
      </c>
      <c r="R796" s="8">
        <f t="shared" si="89"/>
        <v>0.38297872340425532</v>
      </c>
      <c r="S796" s="8">
        <f t="shared" si="90"/>
        <v>0.42553191489361702</v>
      </c>
      <c r="T796" s="2" t="s">
        <v>49</v>
      </c>
      <c r="U796" s="2" t="s">
        <v>57</v>
      </c>
      <c r="V796" s="2" t="s">
        <v>51</v>
      </c>
      <c r="W796" s="2" t="s">
        <v>35</v>
      </c>
    </row>
    <row r="797" spans="1:23" hidden="1" x14ac:dyDescent="0.2">
      <c r="A797" s="2" t="s">
        <v>25</v>
      </c>
      <c r="B797" s="2" t="s">
        <v>42</v>
      </c>
      <c r="C797" s="2" t="s">
        <v>58</v>
      </c>
      <c r="D797" s="2" t="s">
        <v>44</v>
      </c>
      <c r="E797" s="3">
        <v>693</v>
      </c>
      <c r="F797" s="3">
        <v>0</v>
      </c>
      <c r="G797" s="3">
        <v>589</v>
      </c>
      <c r="H797" s="3">
        <v>80</v>
      </c>
      <c r="I797" s="3">
        <v>24</v>
      </c>
      <c r="J797" s="3">
        <v>92</v>
      </c>
      <c r="K797" s="3">
        <v>222</v>
      </c>
      <c r="L797" s="3">
        <v>245</v>
      </c>
      <c r="M797" s="8">
        <f t="shared" si="84"/>
        <v>0</v>
      </c>
      <c r="N797" s="8">
        <f t="shared" si="85"/>
        <v>0.84992784992784998</v>
      </c>
      <c r="O797" s="8">
        <f t="shared" si="86"/>
        <v>0.11544011544011544</v>
      </c>
      <c r="P797" s="8">
        <f t="shared" si="87"/>
        <v>3.4632034632034632E-2</v>
      </c>
      <c r="Q797" s="8">
        <f t="shared" si="88"/>
        <v>0.13275613275613277</v>
      </c>
      <c r="R797" s="8">
        <f t="shared" si="89"/>
        <v>0.32034632034632032</v>
      </c>
      <c r="S797" s="8">
        <f t="shared" si="90"/>
        <v>0.35353535353535354</v>
      </c>
      <c r="T797" s="2" t="s">
        <v>49</v>
      </c>
      <c r="U797" s="2" t="s">
        <v>57</v>
      </c>
      <c r="V797" s="2" t="s">
        <v>51</v>
      </c>
      <c r="W797" s="2" t="s">
        <v>35</v>
      </c>
    </row>
    <row r="798" spans="1:23" hidden="1" x14ac:dyDescent="0.2">
      <c r="A798" s="2" t="s">
        <v>25</v>
      </c>
      <c r="B798" s="2" t="s">
        <v>42</v>
      </c>
      <c r="C798" s="2" t="s">
        <v>61</v>
      </c>
      <c r="D798" s="2" t="s">
        <v>44</v>
      </c>
      <c r="E798" s="3">
        <v>158</v>
      </c>
      <c r="F798" s="3">
        <v>0</v>
      </c>
      <c r="G798" s="3">
        <v>150</v>
      </c>
      <c r="H798" s="3">
        <v>2</v>
      </c>
      <c r="I798" s="3">
        <v>6</v>
      </c>
      <c r="J798" s="3">
        <v>6</v>
      </c>
      <c r="K798" s="3">
        <v>5</v>
      </c>
      <c r="L798" s="3">
        <v>98</v>
      </c>
      <c r="M798" s="8">
        <f t="shared" si="84"/>
        <v>0</v>
      </c>
      <c r="N798" s="8">
        <f t="shared" si="85"/>
        <v>0.94936708860759489</v>
      </c>
      <c r="O798" s="8">
        <f t="shared" si="86"/>
        <v>1.2658227848101266E-2</v>
      </c>
      <c r="P798" s="8">
        <f t="shared" si="87"/>
        <v>3.7974683544303799E-2</v>
      </c>
      <c r="Q798" s="8">
        <f t="shared" si="88"/>
        <v>3.7974683544303799E-2</v>
      </c>
      <c r="R798" s="8">
        <f t="shared" si="89"/>
        <v>3.1645569620253167E-2</v>
      </c>
      <c r="S798" s="8">
        <f t="shared" si="90"/>
        <v>0.620253164556962</v>
      </c>
      <c r="T798" s="2" t="s">
        <v>49</v>
      </c>
      <c r="U798" s="2" t="s">
        <v>66</v>
      </c>
      <c r="V798" s="2" t="s">
        <v>51</v>
      </c>
      <c r="W798" s="2" t="s">
        <v>35</v>
      </c>
    </row>
    <row r="799" spans="1:23" hidden="1" x14ac:dyDescent="0.2">
      <c r="A799" s="2" t="s">
        <v>25</v>
      </c>
      <c r="B799" s="2" t="s">
        <v>42</v>
      </c>
      <c r="C799" s="2" t="s">
        <v>67</v>
      </c>
      <c r="D799" s="2" t="s">
        <v>44</v>
      </c>
      <c r="E799" s="3">
        <v>51</v>
      </c>
      <c r="F799" s="3">
        <v>0</v>
      </c>
      <c r="G799" s="3">
        <v>48</v>
      </c>
      <c r="H799" s="3">
        <v>3</v>
      </c>
      <c r="I799" s="3">
        <v>0</v>
      </c>
      <c r="J799" s="3">
        <v>2</v>
      </c>
      <c r="K799" s="3">
        <v>10</v>
      </c>
      <c r="L799" s="3">
        <v>26</v>
      </c>
      <c r="M799" s="8">
        <f t="shared" si="84"/>
        <v>0</v>
      </c>
      <c r="N799" s="8">
        <f t="shared" si="85"/>
        <v>0.94117647058823528</v>
      </c>
      <c r="O799" s="8">
        <f t="shared" si="86"/>
        <v>5.8823529411764705E-2</v>
      </c>
      <c r="P799" s="8">
        <f t="shared" si="87"/>
        <v>0</v>
      </c>
      <c r="Q799" s="8">
        <f t="shared" si="88"/>
        <v>3.9215686274509803E-2</v>
      </c>
      <c r="R799" s="8">
        <f t="shared" si="89"/>
        <v>0.19607843137254902</v>
      </c>
      <c r="S799" s="8">
        <f t="shared" si="90"/>
        <v>0.50980392156862742</v>
      </c>
      <c r="T799" s="2" t="s">
        <v>49</v>
      </c>
      <c r="U799" s="2" t="s">
        <v>70</v>
      </c>
      <c r="V799" s="2" t="s">
        <v>51</v>
      </c>
      <c r="W799" s="2" t="s">
        <v>35</v>
      </c>
    </row>
    <row r="800" spans="1:23" hidden="1" x14ac:dyDescent="0.2">
      <c r="A800" s="2" t="s">
        <v>25</v>
      </c>
      <c r="B800" s="2" t="s">
        <v>42</v>
      </c>
      <c r="C800" s="2" t="s">
        <v>71</v>
      </c>
      <c r="D800" s="2" t="s">
        <v>44</v>
      </c>
      <c r="E800" s="3">
        <v>509</v>
      </c>
      <c r="F800" s="3">
        <v>0</v>
      </c>
      <c r="G800" s="3">
        <v>430</v>
      </c>
      <c r="H800" s="3">
        <v>65</v>
      </c>
      <c r="I800" s="3">
        <v>14</v>
      </c>
      <c r="J800" s="3">
        <v>68</v>
      </c>
      <c r="K800" s="3">
        <v>150</v>
      </c>
      <c r="L800" s="3">
        <v>201</v>
      </c>
      <c r="M800" s="8">
        <f t="shared" si="84"/>
        <v>0</v>
      </c>
      <c r="N800" s="8">
        <f t="shared" si="85"/>
        <v>0.84479371316306484</v>
      </c>
      <c r="O800" s="8">
        <f t="shared" si="86"/>
        <v>0.12770137524557956</v>
      </c>
      <c r="P800" s="8">
        <f t="shared" si="87"/>
        <v>2.75049115913556E-2</v>
      </c>
      <c r="Q800" s="8">
        <f t="shared" si="88"/>
        <v>0.13359528487229863</v>
      </c>
      <c r="R800" s="8">
        <f t="shared" si="89"/>
        <v>0.29469548133595286</v>
      </c>
      <c r="S800" s="8">
        <f t="shared" si="90"/>
        <v>0.39489194499017682</v>
      </c>
      <c r="T800" s="2" t="s">
        <v>49</v>
      </c>
      <c r="U800" s="2" t="s">
        <v>74</v>
      </c>
      <c r="V800" s="2" t="s">
        <v>51</v>
      </c>
      <c r="W800" s="2" t="s">
        <v>35</v>
      </c>
    </row>
    <row r="801" spans="1:23" hidden="1" x14ac:dyDescent="0.2">
      <c r="A801" s="2" t="s">
        <v>25</v>
      </c>
      <c r="B801" s="2" t="s">
        <v>42</v>
      </c>
      <c r="C801" s="2" t="s">
        <v>75</v>
      </c>
      <c r="D801" s="2" t="s">
        <v>44</v>
      </c>
      <c r="E801" s="3">
        <v>2</v>
      </c>
      <c r="F801" s="3">
        <v>0</v>
      </c>
      <c r="G801" s="3">
        <v>2</v>
      </c>
      <c r="H801" s="3">
        <v>0</v>
      </c>
      <c r="I801" s="3">
        <v>0</v>
      </c>
      <c r="J801" s="3">
        <v>0</v>
      </c>
      <c r="K801" s="3">
        <v>0</v>
      </c>
      <c r="L801" s="3">
        <v>0</v>
      </c>
      <c r="M801" s="8">
        <f t="shared" si="84"/>
        <v>0</v>
      </c>
      <c r="N801" s="8">
        <f t="shared" si="85"/>
        <v>1</v>
      </c>
      <c r="O801" s="8">
        <f t="shared" si="86"/>
        <v>0</v>
      </c>
      <c r="P801" s="8">
        <f t="shared" si="87"/>
        <v>0</v>
      </c>
      <c r="Q801" s="8">
        <f t="shared" si="88"/>
        <v>0</v>
      </c>
      <c r="R801" s="8">
        <f t="shared" si="89"/>
        <v>0</v>
      </c>
      <c r="S801" s="8">
        <f t="shared" si="90"/>
        <v>0</v>
      </c>
      <c r="T801" s="2" t="s">
        <v>49</v>
      </c>
      <c r="U801" s="2" t="s">
        <v>77</v>
      </c>
      <c r="V801" s="2" t="s">
        <v>51</v>
      </c>
      <c r="W801" s="2" t="s">
        <v>35</v>
      </c>
    </row>
    <row r="802" spans="1:23" hidden="1" x14ac:dyDescent="0.2">
      <c r="A802" s="2" t="s">
        <v>25</v>
      </c>
      <c r="B802" s="2" t="s">
        <v>42</v>
      </c>
      <c r="C802" s="2" t="s">
        <v>78</v>
      </c>
      <c r="D802" s="2" t="s">
        <v>44</v>
      </c>
      <c r="E802" s="3">
        <v>42</v>
      </c>
      <c r="F802" s="3">
        <v>0</v>
      </c>
      <c r="G802" s="3">
        <v>40</v>
      </c>
      <c r="H802" s="3">
        <v>1</v>
      </c>
      <c r="I802" s="3">
        <v>1</v>
      </c>
      <c r="J802" s="3">
        <v>2</v>
      </c>
      <c r="K802" s="3">
        <v>5</v>
      </c>
      <c r="L802" s="3">
        <v>24</v>
      </c>
      <c r="M802" s="8">
        <f t="shared" si="84"/>
        <v>0</v>
      </c>
      <c r="N802" s="8">
        <f t="shared" si="85"/>
        <v>0.95238095238095233</v>
      </c>
      <c r="O802" s="8">
        <f t="shared" si="86"/>
        <v>2.3809523809523808E-2</v>
      </c>
      <c r="P802" s="8">
        <f t="shared" si="87"/>
        <v>2.3809523809523808E-2</v>
      </c>
      <c r="Q802" s="8">
        <f t="shared" si="88"/>
        <v>4.7619047619047616E-2</v>
      </c>
      <c r="R802" s="8">
        <f t="shared" si="89"/>
        <v>0.11904761904761904</v>
      </c>
      <c r="S802" s="8">
        <f t="shared" si="90"/>
        <v>0.5714285714285714</v>
      </c>
      <c r="T802" s="2" t="s">
        <v>49</v>
      </c>
      <c r="U802" s="2" t="s">
        <v>70</v>
      </c>
      <c r="V802" s="2" t="s">
        <v>51</v>
      </c>
      <c r="W802" s="2" t="s">
        <v>35</v>
      </c>
    </row>
    <row r="803" spans="1:23" hidden="1" x14ac:dyDescent="0.2">
      <c r="A803" s="2" t="s">
        <v>25</v>
      </c>
      <c r="B803" s="2" t="s">
        <v>81</v>
      </c>
      <c r="C803" s="2" t="s">
        <v>82</v>
      </c>
      <c r="D803" s="2" t="s">
        <v>83</v>
      </c>
      <c r="E803" s="3">
        <v>63</v>
      </c>
      <c r="F803" s="3">
        <v>0</v>
      </c>
      <c r="G803" s="3">
        <v>57</v>
      </c>
      <c r="H803" s="3">
        <v>5</v>
      </c>
      <c r="I803" s="3">
        <v>1</v>
      </c>
      <c r="J803" s="3">
        <v>5</v>
      </c>
      <c r="K803" s="3">
        <v>23</v>
      </c>
      <c r="L803" s="3">
        <v>13</v>
      </c>
      <c r="M803" s="8">
        <f t="shared" si="84"/>
        <v>0</v>
      </c>
      <c r="N803" s="8">
        <f t="shared" si="85"/>
        <v>0.90476190476190477</v>
      </c>
      <c r="O803" s="8">
        <f t="shared" si="86"/>
        <v>7.9365079365079361E-2</v>
      </c>
      <c r="P803" s="8">
        <f t="shared" si="87"/>
        <v>1.5873015873015872E-2</v>
      </c>
      <c r="Q803" s="8">
        <f t="shared" si="88"/>
        <v>7.9365079365079361E-2</v>
      </c>
      <c r="R803" s="8">
        <f t="shared" si="89"/>
        <v>0.36507936507936506</v>
      </c>
      <c r="S803" s="8">
        <f t="shared" si="90"/>
        <v>0.20634920634920634</v>
      </c>
      <c r="T803" s="2" t="s">
        <v>86</v>
      </c>
      <c r="U803" s="2" t="s">
        <v>87</v>
      </c>
      <c r="V803" s="2" t="s">
        <v>88</v>
      </c>
      <c r="W803" s="2" t="s">
        <v>35</v>
      </c>
    </row>
    <row r="804" spans="1:23" hidden="1" x14ac:dyDescent="0.2">
      <c r="A804" s="2" t="s">
        <v>25</v>
      </c>
      <c r="B804" s="2" t="s">
        <v>81</v>
      </c>
      <c r="C804" s="2" t="s">
        <v>89</v>
      </c>
      <c r="D804" s="2" t="s">
        <v>83</v>
      </c>
      <c r="E804" s="3">
        <v>223</v>
      </c>
      <c r="F804" s="3">
        <v>0</v>
      </c>
      <c r="G804" s="3">
        <v>199</v>
      </c>
      <c r="H804" s="3">
        <v>20</v>
      </c>
      <c r="I804" s="3">
        <v>4</v>
      </c>
      <c r="J804" s="3">
        <v>20</v>
      </c>
      <c r="K804" s="3">
        <v>71</v>
      </c>
      <c r="L804" s="3">
        <v>77</v>
      </c>
      <c r="M804" s="8">
        <f t="shared" si="84"/>
        <v>0</v>
      </c>
      <c r="N804" s="8">
        <f t="shared" si="85"/>
        <v>0.8923766816143498</v>
      </c>
      <c r="O804" s="8">
        <f t="shared" si="86"/>
        <v>8.9686098654708515E-2</v>
      </c>
      <c r="P804" s="8">
        <f t="shared" si="87"/>
        <v>1.7937219730941704E-2</v>
      </c>
      <c r="Q804" s="8">
        <f t="shared" si="88"/>
        <v>8.9686098654708515E-2</v>
      </c>
      <c r="R804" s="8">
        <f t="shared" si="89"/>
        <v>0.31838565022421522</v>
      </c>
      <c r="S804" s="8">
        <f t="shared" si="90"/>
        <v>0.3452914798206278</v>
      </c>
      <c r="T804" s="2" t="s">
        <v>86</v>
      </c>
      <c r="U804" s="2" t="s">
        <v>91</v>
      </c>
      <c r="V804" s="2" t="s">
        <v>88</v>
      </c>
      <c r="W804" s="2" t="s">
        <v>35</v>
      </c>
    </row>
    <row r="805" spans="1:23" hidden="1" x14ac:dyDescent="0.2">
      <c r="A805" s="2" t="s">
        <v>25</v>
      </c>
      <c r="B805" s="2" t="s">
        <v>81</v>
      </c>
      <c r="C805" s="2" t="s">
        <v>92</v>
      </c>
      <c r="D805" s="2" t="s">
        <v>83</v>
      </c>
      <c r="E805" s="3">
        <v>218</v>
      </c>
      <c r="F805" s="3">
        <v>0</v>
      </c>
      <c r="G805" s="3">
        <v>203</v>
      </c>
      <c r="H805" s="3">
        <v>10</v>
      </c>
      <c r="I805" s="3">
        <v>5</v>
      </c>
      <c r="J805" s="3">
        <v>14</v>
      </c>
      <c r="K805" s="3">
        <v>65</v>
      </c>
      <c r="L805" s="3">
        <v>85</v>
      </c>
      <c r="M805" s="8">
        <f t="shared" si="84"/>
        <v>0</v>
      </c>
      <c r="N805" s="8">
        <f t="shared" si="85"/>
        <v>0.93119266055045868</v>
      </c>
      <c r="O805" s="8">
        <f t="shared" si="86"/>
        <v>4.5871559633027525E-2</v>
      </c>
      <c r="P805" s="8">
        <f t="shared" si="87"/>
        <v>2.2935779816513763E-2</v>
      </c>
      <c r="Q805" s="8">
        <f t="shared" si="88"/>
        <v>6.4220183486238536E-2</v>
      </c>
      <c r="R805" s="8">
        <f t="shared" si="89"/>
        <v>0.29816513761467889</v>
      </c>
      <c r="S805" s="8">
        <f t="shared" si="90"/>
        <v>0.38990825688073394</v>
      </c>
      <c r="T805" s="2" t="s">
        <v>86</v>
      </c>
      <c r="U805" s="2" t="s">
        <v>97</v>
      </c>
      <c r="V805" s="2" t="s">
        <v>88</v>
      </c>
      <c r="W805" s="2" t="s">
        <v>35</v>
      </c>
    </row>
    <row r="806" spans="1:23" hidden="1" x14ac:dyDescent="0.2">
      <c r="A806" s="2" t="s">
        <v>25</v>
      </c>
      <c r="B806" s="2" t="s">
        <v>81</v>
      </c>
      <c r="C806" s="2" t="s">
        <v>98</v>
      </c>
      <c r="D806" s="2" t="s">
        <v>83</v>
      </c>
      <c r="E806" s="3">
        <v>339</v>
      </c>
      <c r="F806" s="3">
        <v>0</v>
      </c>
      <c r="G806" s="3">
        <v>304</v>
      </c>
      <c r="H806" s="3">
        <v>23</v>
      </c>
      <c r="I806" s="3">
        <v>12</v>
      </c>
      <c r="J806" s="3">
        <v>28</v>
      </c>
      <c r="K806" s="3">
        <v>111</v>
      </c>
      <c r="L806" s="3">
        <v>128</v>
      </c>
      <c r="M806" s="8">
        <f t="shared" si="84"/>
        <v>0</v>
      </c>
      <c r="N806" s="8">
        <f t="shared" si="85"/>
        <v>0.89675516224188789</v>
      </c>
      <c r="O806" s="8">
        <f t="shared" si="86"/>
        <v>6.7846607669616518E-2</v>
      </c>
      <c r="P806" s="8">
        <f t="shared" si="87"/>
        <v>3.5398230088495575E-2</v>
      </c>
      <c r="Q806" s="8">
        <f t="shared" si="88"/>
        <v>8.2595870206489674E-2</v>
      </c>
      <c r="R806" s="8">
        <f t="shared" si="89"/>
        <v>0.32743362831858408</v>
      </c>
      <c r="S806" s="8">
        <f t="shared" si="90"/>
        <v>0.3775811209439528</v>
      </c>
      <c r="T806" s="2" t="s">
        <v>86</v>
      </c>
      <c r="U806" s="2" t="s">
        <v>91</v>
      </c>
      <c r="V806" s="2" t="s">
        <v>88</v>
      </c>
      <c r="W806" s="2" t="s">
        <v>35</v>
      </c>
    </row>
    <row r="807" spans="1:23" hidden="1" x14ac:dyDescent="0.2">
      <c r="A807" s="2" t="s">
        <v>25</v>
      </c>
      <c r="B807" s="2" t="s">
        <v>81</v>
      </c>
      <c r="C807" s="2" t="s">
        <v>102</v>
      </c>
      <c r="D807" s="2" t="s">
        <v>83</v>
      </c>
      <c r="E807" s="3">
        <v>96</v>
      </c>
      <c r="F807" s="3">
        <v>0</v>
      </c>
      <c r="G807" s="3">
        <v>85</v>
      </c>
      <c r="H807" s="3">
        <v>10</v>
      </c>
      <c r="I807" s="3">
        <v>1</v>
      </c>
      <c r="J807" s="3">
        <v>7</v>
      </c>
      <c r="K807" s="3">
        <v>27</v>
      </c>
      <c r="L807" s="3">
        <v>43</v>
      </c>
      <c r="M807" s="8">
        <f t="shared" si="84"/>
        <v>0</v>
      </c>
      <c r="N807" s="8">
        <f t="shared" si="85"/>
        <v>0.88541666666666663</v>
      </c>
      <c r="O807" s="8">
        <f t="shared" si="86"/>
        <v>0.10416666666666667</v>
      </c>
      <c r="P807" s="8">
        <f t="shared" si="87"/>
        <v>1.0416666666666666E-2</v>
      </c>
      <c r="Q807" s="8">
        <f t="shared" si="88"/>
        <v>7.2916666666666671E-2</v>
      </c>
      <c r="R807" s="8">
        <f t="shared" si="89"/>
        <v>0.28125</v>
      </c>
      <c r="S807" s="8">
        <f t="shared" si="90"/>
        <v>0.44791666666666669</v>
      </c>
      <c r="T807" s="2" t="s">
        <v>86</v>
      </c>
      <c r="U807" s="2" t="s">
        <v>105</v>
      </c>
      <c r="V807" s="2" t="s">
        <v>88</v>
      </c>
      <c r="W807" s="2" t="s">
        <v>35</v>
      </c>
    </row>
    <row r="808" spans="1:23" hidden="1" x14ac:dyDescent="0.2">
      <c r="A808" s="2" t="s">
        <v>25</v>
      </c>
      <c r="B808" s="2" t="s">
        <v>81</v>
      </c>
      <c r="C808" s="2" t="s">
        <v>106</v>
      </c>
      <c r="D808" s="2" t="s">
        <v>83</v>
      </c>
      <c r="E808" s="3">
        <v>12</v>
      </c>
      <c r="F808" s="3">
        <v>0</v>
      </c>
      <c r="G808" s="3">
        <v>11</v>
      </c>
      <c r="H808" s="3">
        <v>1</v>
      </c>
      <c r="I808" s="3">
        <v>0</v>
      </c>
      <c r="J808" s="3">
        <v>0</v>
      </c>
      <c r="K808" s="3">
        <v>7</v>
      </c>
      <c r="L808" s="3">
        <v>3</v>
      </c>
      <c r="M808" s="8">
        <f t="shared" si="84"/>
        <v>0</v>
      </c>
      <c r="N808" s="8">
        <f t="shared" si="85"/>
        <v>0.91666666666666663</v>
      </c>
      <c r="O808" s="8">
        <f t="shared" si="86"/>
        <v>8.3333333333333329E-2</v>
      </c>
      <c r="P808" s="8">
        <f t="shared" si="87"/>
        <v>0</v>
      </c>
      <c r="Q808" s="8">
        <f t="shared" si="88"/>
        <v>0</v>
      </c>
      <c r="R808" s="8">
        <f t="shared" si="89"/>
        <v>0.58333333333333337</v>
      </c>
      <c r="S808" s="8">
        <f t="shared" si="90"/>
        <v>0.25</v>
      </c>
      <c r="T808" s="2" t="s">
        <v>86</v>
      </c>
      <c r="U808" s="2" t="s">
        <v>107</v>
      </c>
      <c r="V808" s="2" t="s">
        <v>88</v>
      </c>
      <c r="W808" s="2" t="s">
        <v>35</v>
      </c>
    </row>
    <row r="809" spans="1:23" hidden="1" x14ac:dyDescent="0.2">
      <c r="A809" s="2" t="s">
        <v>25</v>
      </c>
      <c r="B809" s="2" t="s">
        <v>81</v>
      </c>
      <c r="C809" s="2" t="s">
        <v>108</v>
      </c>
      <c r="D809" s="2" t="s">
        <v>83</v>
      </c>
      <c r="E809" s="3">
        <v>67</v>
      </c>
      <c r="F809" s="3">
        <v>0</v>
      </c>
      <c r="G809" s="3">
        <v>65</v>
      </c>
      <c r="H809" s="3">
        <v>2</v>
      </c>
      <c r="I809" s="3">
        <v>0</v>
      </c>
      <c r="J809" s="3">
        <v>2</v>
      </c>
      <c r="K809" s="3">
        <v>1</v>
      </c>
      <c r="L809" s="3">
        <v>49</v>
      </c>
      <c r="M809" s="8">
        <f t="shared" si="84"/>
        <v>0</v>
      </c>
      <c r="N809" s="8">
        <f t="shared" si="85"/>
        <v>0.97014925373134331</v>
      </c>
      <c r="O809" s="8">
        <f t="shared" si="86"/>
        <v>2.9850746268656716E-2</v>
      </c>
      <c r="P809" s="8">
        <f t="shared" si="87"/>
        <v>0</v>
      </c>
      <c r="Q809" s="8">
        <f t="shared" si="88"/>
        <v>2.9850746268656716E-2</v>
      </c>
      <c r="R809" s="8">
        <f t="shared" si="89"/>
        <v>1.4925373134328358E-2</v>
      </c>
      <c r="S809" s="8">
        <f t="shared" si="90"/>
        <v>0.73134328358208955</v>
      </c>
      <c r="T809" s="2" t="s">
        <v>86</v>
      </c>
      <c r="U809" s="2" t="s">
        <v>110</v>
      </c>
      <c r="V809" s="2" t="s">
        <v>88</v>
      </c>
      <c r="W809" s="2" t="s">
        <v>35</v>
      </c>
    </row>
    <row r="810" spans="1:23" hidden="1" x14ac:dyDescent="0.2">
      <c r="A810" s="2" t="s">
        <v>25</v>
      </c>
      <c r="B810" s="2" t="s">
        <v>81</v>
      </c>
      <c r="C810" s="2" t="s">
        <v>111</v>
      </c>
      <c r="D810" s="2" t="s">
        <v>83</v>
      </c>
      <c r="E810" s="3">
        <v>3</v>
      </c>
      <c r="F810" s="3">
        <v>0</v>
      </c>
      <c r="G810" s="3">
        <v>2</v>
      </c>
      <c r="H810" s="3">
        <v>0</v>
      </c>
      <c r="I810" s="3">
        <v>1</v>
      </c>
      <c r="J810" s="3">
        <v>1</v>
      </c>
      <c r="K810" s="3">
        <v>1</v>
      </c>
      <c r="L810" s="3">
        <v>1</v>
      </c>
      <c r="M810" s="8">
        <f t="shared" si="84"/>
        <v>0</v>
      </c>
      <c r="N810" s="8">
        <f t="shared" si="85"/>
        <v>0.66666666666666663</v>
      </c>
      <c r="O810" s="8">
        <f t="shared" si="86"/>
        <v>0</v>
      </c>
      <c r="P810" s="8">
        <f t="shared" si="87"/>
        <v>0.33333333333333331</v>
      </c>
      <c r="Q810" s="8">
        <f t="shared" si="88"/>
        <v>0.33333333333333331</v>
      </c>
      <c r="R810" s="8">
        <f t="shared" si="89"/>
        <v>0.33333333333333331</v>
      </c>
      <c r="S810" s="8">
        <f t="shared" si="90"/>
        <v>0.33333333333333331</v>
      </c>
      <c r="T810" s="2" t="s">
        <v>86</v>
      </c>
      <c r="U810" s="2" t="s">
        <v>114</v>
      </c>
      <c r="V810" s="2" t="s">
        <v>88</v>
      </c>
      <c r="W810" s="2" t="s">
        <v>35</v>
      </c>
    </row>
    <row r="811" spans="1:23" hidden="1" x14ac:dyDescent="0.2">
      <c r="A811" s="2" t="s">
        <v>25</v>
      </c>
      <c r="B811" s="2" t="s">
        <v>81</v>
      </c>
      <c r="C811" s="2" t="s">
        <v>115</v>
      </c>
      <c r="D811" s="2" t="s">
        <v>83</v>
      </c>
      <c r="E811" s="3">
        <v>44</v>
      </c>
      <c r="F811" s="3">
        <v>0</v>
      </c>
      <c r="G811" s="3">
        <v>38</v>
      </c>
      <c r="H811" s="3">
        <v>5</v>
      </c>
      <c r="I811" s="3">
        <v>1</v>
      </c>
      <c r="J811" s="3">
        <v>5</v>
      </c>
      <c r="K811" s="3">
        <v>8</v>
      </c>
      <c r="L811" s="3">
        <v>22</v>
      </c>
      <c r="M811" s="8">
        <f t="shared" si="84"/>
        <v>0</v>
      </c>
      <c r="N811" s="8">
        <f t="shared" si="85"/>
        <v>0.86363636363636365</v>
      </c>
      <c r="O811" s="8">
        <f t="shared" si="86"/>
        <v>0.11363636363636363</v>
      </c>
      <c r="P811" s="8">
        <f t="shared" si="87"/>
        <v>2.2727272727272728E-2</v>
      </c>
      <c r="Q811" s="8">
        <f t="shared" si="88"/>
        <v>0.11363636363636363</v>
      </c>
      <c r="R811" s="8">
        <f t="shared" si="89"/>
        <v>0.18181818181818182</v>
      </c>
      <c r="S811" s="8">
        <f t="shared" si="90"/>
        <v>0.5</v>
      </c>
      <c r="T811" s="2" t="s">
        <v>86</v>
      </c>
      <c r="U811" s="2" t="s">
        <v>118</v>
      </c>
      <c r="V811" s="2" t="s">
        <v>88</v>
      </c>
      <c r="W811" s="2" t="s">
        <v>35</v>
      </c>
    </row>
    <row r="812" spans="1:23" hidden="1" x14ac:dyDescent="0.2">
      <c r="A812" s="2" t="s">
        <v>25</v>
      </c>
      <c r="B812" s="2" t="s">
        <v>81</v>
      </c>
      <c r="C812" s="2" t="s">
        <v>119</v>
      </c>
      <c r="D812" s="2" t="s">
        <v>83</v>
      </c>
      <c r="E812" s="3">
        <v>99</v>
      </c>
      <c r="F812" s="3">
        <v>0</v>
      </c>
      <c r="G812" s="3">
        <v>98</v>
      </c>
      <c r="H812" s="3">
        <v>0</v>
      </c>
      <c r="I812" s="3">
        <v>1</v>
      </c>
      <c r="J812" s="3">
        <v>0</v>
      </c>
      <c r="K812" s="3">
        <v>2</v>
      </c>
      <c r="L812" s="3">
        <v>56</v>
      </c>
      <c r="M812" s="8">
        <f t="shared" si="84"/>
        <v>0</v>
      </c>
      <c r="N812" s="8">
        <f t="shared" si="85"/>
        <v>0.98989898989898994</v>
      </c>
      <c r="O812" s="8">
        <f t="shared" si="86"/>
        <v>0</v>
      </c>
      <c r="P812" s="8">
        <f t="shared" si="87"/>
        <v>1.0101010101010102E-2</v>
      </c>
      <c r="Q812" s="8">
        <f t="shared" si="88"/>
        <v>0</v>
      </c>
      <c r="R812" s="8">
        <f t="shared" si="89"/>
        <v>2.0202020202020204E-2</v>
      </c>
      <c r="S812" s="8">
        <f t="shared" si="90"/>
        <v>0.56565656565656564</v>
      </c>
      <c r="T812" s="2" t="s">
        <v>86</v>
      </c>
      <c r="U812" s="2" t="s">
        <v>121</v>
      </c>
      <c r="V812" s="2" t="s">
        <v>88</v>
      </c>
      <c r="W812" s="2" t="s">
        <v>35</v>
      </c>
    </row>
    <row r="813" spans="1:23" hidden="1" x14ac:dyDescent="0.2">
      <c r="A813" s="2" t="s">
        <v>25</v>
      </c>
      <c r="B813" s="2" t="s">
        <v>81</v>
      </c>
      <c r="C813" s="2" t="s">
        <v>122</v>
      </c>
      <c r="D813" s="2" t="s">
        <v>83</v>
      </c>
      <c r="E813" s="3">
        <v>64</v>
      </c>
      <c r="F813" s="3">
        <v>0</v>
      </c>
      <c r="G813" s="3">
        <v>60</v>
      </c>
      <c r="H813" s="3">
        <v>3</v>
      </c>
      <c r="I813" s="3">
        <v>1</v>
      </c>
      <c r="J813" s="3">
        <v>1</v>
      </c>
      <c r="K813" s="3">
        <v>4</v>
      </c>
      <c r="L813" s="3">
        <v>45</v>
      </c>
      <c r="M813" s="8">
        <f t="shared" si="84"/>
        <v>0</v>
      </c>
      <c r="N813" s="8">
        <f t="shared" si="85"/>
        <v>0.9375</v>
      </c>
      <c r="O813" s="8">
        <f t="shared" si="86"/>
        <v>4.6875E-2</v>
      </c>
      <c r="P813" s="8">
        <f t="shared" si="87"/>
        <v>1.5625E-2</v>
      </c>
      <c r="Q813" s="8">
        <f t="shared" si="88"/>
        <v>1.5625E-2</v>
      </c>
      <c r="R813" s="8">
        <f t="shared" si="89"/>
        <v>6.25E-2</v>
      </c>
      <c r="S813" s="8">
        <f t="shared" si="90"/>
        <v>0.703125</v>
      </c>
      <c r="T813" s="2" t="s">
        <v>86</v>
      </c>
      <c r="U813" s="2" t="s">
        <v>123</v>
      </c>
      <c r="V813" s="2" t="s">
        <v>88</v>
      </c>
      <c r="W813" s="2" t="s">
        <v>35</v>
      </c>
    </row>
    <row r="814" spans="1:23" hidden="1" x14ac:dyDescent="0.2">
      <c r="A814" s="2" t="s">
        <v>25</v>
      </c>
      <c r="B814" s="2" t="s">
        <v>81</v>
      </c>
      <c r="C814" s="2" t="s">
        <v>124</v>
      </c>
      <c r="D814" s="2" t="s">
        <v>83</v>
      </c>
      <c r="E814" s="3">
        <v>63</v>
      </c>
      <c r="F814" s="3">
        <v>0</v>
      </c>
      <c r="G814" s="3">
        <v>58</v>
      </c>
      <c r="H814" s="3">
        <v>4</v>
      </c>
      <c r="I814" s="3">
        <v>1</v>
      </c>
      <c r="J814" s="3">
        <v>5</v>
      </c>
      <c r="K814" s="3">
        <v>19</v>
      </c>
      <c r="L814" s="3">
        <v>32</v>
      </c>
      <c r="M814" s="8">
        <f t="shared" si="84"/>
        <v>0</v>
      </c>
      <c r="N814" s="8">
        <f t="shared" si="85"/>
        <v>0.92063492063492058</v>
      </c>
      <c r="O814" s="8">
        <f t="shared" si="86"/>
        <v>6.3492063492063489E-2</v>
      </c>
      <c r="P814" s="8">
        <f t="shared" si="87"/>
        <v>1.5873015873015872E-2</v>
      </c>
      <c r="Q814" s="8">
        <f t="shared" si="88"/>
        <v>7.9365079365079361E-2</v>
      </c>
      <c r="R814" s="8">
        <f t="shared" si="89"/>
        <v>0.30158730158730157</v>
      </c>
      <c r="S814" s="8">
        <f t="shared" si="90"/>
        <v>0.50793650793650791</v>
      </c>
      <c r="T814" s="2" t="s">
        <v>86</v>
      </c>
      <c r="U814" s="2" t="s">
        <v>105</v>
      </c>
      <c r="V814" s="2" t="s">
        <v>88</v>
      </c>
      <c r="W814" s="2" t="s">
        <v>35</v>
      </c>
    </row>
    <row r="815" spans="1:23" hidden="1" x14ac:dyDescent="0.2">
      <c r="A815" s="2" t="s">
        <v>25</v>
      </c>
      <c r="B815" s="2" t="s">
        <v>125</v>
      </c>
      <c r="C815" s="2" t="s">
        <v>126</v>
      </c>
      <c r="D815" s="2" t="s">
        <v>127</v>
      </c>
      <c r="E815" s="3">
        <v>15</v>
      </c>
      <c r="F815" s="3">
        <v>0</v>
      </c>
      <c r="G815" s="3">
        <v>9</v>
      </c>
      <c r="H815" s="3">
        <v>1</v>
      </c>
      <c r="I815" s="3">
        <v>5</v>
      </c>
      <c r="J815" s="3">
        <v>6</v>
      </c>
      <c r="K815" s="3">
        <v>2</v>
      </c>
      <c r="L815" s="3">
        <v>7</v>
      </c>
      <c r="M815" s="8">
        <f t="shared" si="84"/>
        <v>0</v>
      </c>
      <c r="N815" s="8">
        <f t="shared" si="85"/>
        <v>0.6</v>
      </c>
      <c r="O815" s="8">
        <f t="shared" si="86"/>
        <v>6.6666666666666666E-2</v>
      </c>
      <c r="P815" s="8">
        <f t="shared" si="87"/>
        <v>0.33333333333333331</v>
      </c>
      <c r="Q815" s="8">
        <f t="shared" si="88"/>
        <v>0.4</v>
      </c>
      <c r="R815" s="8">
        <f t="shared" si="89"/>
        <v>0.13333333333333333</v>
      </c>
      <c r="S815" s="8">
        <f t="shared" si="90"/>
        <v>0.46666666666666667</v>
      </c>
      <c r="T815" s="2" t="s">
        <v>129</v>
      </c>
      <c r="U815" s="2" t="s">
        <v>130</v>
      </c>
      <c r="V815" s="2" t="s">
        <v>131</v>
      </c>
      <c r="W815" s="2" t="s">
        <v>35</v>
      </c>
    </row>
    <row r="816" spans="1:23" hidden="1" x14ac:dyDescent="0.2">
      <c r="A816" s="2" t="s">
        <v>25</v>
      </c>
      <c r="B816" s="2" t="s">
        <v>125</v>
      </c>
      <c r="C816" s="2" t="s">
        <v>132</v>
      </c>
      <c r="D816" s="2" t="s">
        <v>127</v>
      </c>
      <c r="E816" s="3">
        <v>1308</v>
      </c>
      <c r="F816" s="3">
        <v>1</v>
      </c>
      <c r="G816" s="3">
        <v>1140</v>
      </c>
      <c r="H816" s="3">
        <v>138</v>
      </c>
      <c r="I816" s="3">
        <v>29</v>
      </c>
      <c r="J816" s="3">
        <v>146</v>
      </c>
      <c r="K816" s="3">
        <v>435</v>
      </c>
      <c r="L816" s="3">
        <v>487</v>
      </c>
      <c r="M816" s="8">
        <f t="shared" si="84"/>
        <v>7.6452599388379206E-4</v>
      </c>
      <c r="N816" s="8">
        <f t="shared" si="85"/>
        <v>0.87155963302752293</v>
      </c>
      <c r="O816" s="8">
        <f t="shared" si="86"/>
        <v>0.10550458715596331</v>
      </c>
      <c r="P816" s="8">
        <f t="shared" si="87"/>
        <v>2.2171253822629969E-2</v>
      </c>
      <c r="Q816" s="8">
        <f t="shared" si="88"/>
        <v>0.11162079510703364</v>
      </c>
      <c r="R816" s="8">
        <f t="shared" si="89"/>
        <v>0.33256880733944955</v>
      </c>
      <c r="S816" s="8">
        <f t="shared" si="90"/>
        <v>0.37232415902140675</v>
      </c>
      <c r="T816" s="2" t="s">
        <v>129</v>
      </c>
      <c r="U816" s="2" t="s">
        <v>136</v>
      </c>
      <c r="V816" s="2" t="s">
        <v>131</v>
      </c>
      <c r="W816" s="2" t="s">
        <v>35</v>
      </c>
    </row>
    <row r="817" spans="1:23" hidden="1" x14ac:dyDescent="0.2">
      <c r="A817" s="2" t="s">
        <v>25</v>
      </c>
      <c r="B817" s="2" t="s">
        <v>125</v>
      </c>
      <c r="C817" s="2" t="s">
        <v>137</v>
      </c>
      <c r="D817" s="2" t="s">
        <v>127</v>
      </c>
      <c r="E817" s="3">
        <v>394</v>
      </c>
      <c r="F817" s="3">
        <v>0</v>
      </c>
      <c r="G817" s="3">
        <v>364</v>
      </c>
      <c r="H817" s="3">
        <v>19</v>
      </c>
      <c r="I817" s="3">
        <v>11</v>
      </c>
      <c r="J817" s="3">
        <v>22</v>
      </c>
      <c r="K817" s="3">
        <v>127</v>
      </c>
      <c r="L817" s="3">
        <v>157</v>
      </c>
      <c r="M817" s="8">
        <f t="shared" si="84"/>
        <v>0</v>
      </c>
      <c r="N817" s="8">
        <f t="shared" si="85"/>
        <v>0.92385786802030456</v>
      </c>
      <c r="O817" s="8">
        <f t="shared" si="86"/>
        <v>4.8223350253807105E-2</v>
      </c>
      <c r="P817" s="8">
        <f t="shared" si="87"/>
        <v>2.7918781725888325E-2</v>
      </c>
      <c r="Q817" s="8">
        <f t="shared" si="88"/>
        <v>5.5837563451776651E-2</v>
      </c>
      <c r="R817" s="8">
        <f t="shared" si="89"/>
        <v>0.32233502538071068</v>
      </c>
      <c r="S817" s="8">
        <f t="shared" si="90"/>
        <v>0.39847715736040606</v>
      </c>
      <c r="T817" s="2" t="s">
        <v>129</v>
      </c>
      <c r="U817" s="2" t="s">
        <v>139</v>
      </c>
      <c r="V817" s="2" t="s">
        <v>131</v>
      </c>
      <c r="W817" s="2" t="s">
        <v>35</v>
      </c>
    </row>
    <row r="818" spans="1:23" hidden="1" x14ac:dyDescent="0.2">
      <c r="A818" s="2" t="s">
        <v>25</v>
      </c>
      <c r="B818" s="2" t="s">
        <v>125</v>
      </c>
      <c r="C818" s="2" t="s">
        <v>140</v>
      </c>
      <c r="D818" s="2" t="s">
        <v>127</v>
      </c>
      <c r="E818" s="3">
        <v>405</v>
      </c>
      <c r="F818" s="3">
        <v>0</v>
      </c>
      <c r="G818" s="3">
        <v>340</v>
      </c>
      <c r="H818" s="3">
        <v>54</v>
      </c>
      <c r="I818" s="3">
        <v>11</v>
      </c>
      <c r="J818" s="3">
        <v>56</v>
      </c>
      <c r="K818" s="3">
        <v>122</v>
      </c>
      <c r="L818" s="3">
        <v>157</v>
      </c>
      <c r="M818" s="8">
        <f t="shared" si="84"/>
        <v>0</v>
      </c>
      <c r="N818" s="8">
        <f t="shared" si="85"/>
        <v>0.83950617283950613</v>
      </c>
      <c r="O818" s="8">
        <f t="shared" si="86"/>
        <v>0.13333333333333333</v>
      </c>
      <c r="P818" s="8">
        <f t="shared" si="87"/>
        <v>2.7160493827160494E-2</v>
      </c>
      <c r="Q818" s="8">
        <f t="shared" si="88"/>
        <v>0.13827160493827159</v>
      </c>
      <c r="R818" s="8">
        <f t="shared" si="89"/>
        <v>0.3012345679012346</v>
      </c>
      <c r="S818" s="8">
        <f t="shared" si="90"/>
        <v>0.38765432098765434</v>
      </c>
      <c r="T818" s="2" t="s">
        <v>129</v>
      </c>
      <c r="U818" s="2" t="s">
        <v>141</v>
      </c>
      <c r="V818" s="2" t="s">
        <v>131</v>
      </c>
      <c r="W818" s="2" t="s">
        <v>35</v>
      </c>
    </row>
    <row r="819" spans="1:23" hidden="1" x14ac:dyDescent="0.2">
      <c r="A819" s="2" t="s">
        <v>25</v>
      </c>
      <c r="B819" s="2" t="s">
        <v>125</v>
      </c>
      <c r="C819" s="2" t="s">
        <v>142</v>
      </c>
      <c r="D819" s="2" t="s">
        <v>127</v>
      </c>
      <c r="E819" s="3">
        <v>379</v>
      </c>
      <c r="F819" s="3">
        <v>0</v>
      </c>
      <c r="G819" s="3">
        <v>322</v>
      </c>
      <c r="H819" s="3">
        <v>39</v>
      </c>
      <c r="I819" s="3">
        <v>18</v>
      </c>
      <c r="J819" s="3">
        <v>42</v>
      </c>
      <c r="K819" s="3">
        <v>107</v>
      </c>
      <c r="L819" s="3">
        <v>147</v>
      </c>
      <c r="M819" s="8">
        <f t="shared" si="84"/>
        <v>0</v>
      </c>
      <c r="N819" s="8">
        <f t="shared" si="85"/>
        <v>0.84960422163588389</v>
      </c>
      <c r="O819" s="8">
        <f t="shared" si="86"/>
        <v>0.10290237467018469</v>
      </c>
      <c r="P819" s="8">
        <f t="shared" si="87"/>
        <v>4.7493403693931395E-2</v>
      </c>
      <c r="Q819" s="8">
        <f t="shared" si="88"/>
        <v>0.11081794195250659</v>
      </c>
      <c r="R819" s="8">
        <f t="shared" si="89"/>
        <v>0.28232189973614774</v>
      </c>
      <c r="S819" s="8">
        <f t="shared" si="90"/>
        <v>0.38786279683377306</v>
      </c>
      <c r="T819" s="2" t="s">
        <v>129</v>
      </c>
      <c r="U819" s="2" t="s">
        <v>144</v>
      </c>
      <c r="V819" s="2" t="s">
        <v>131</v>
      </c>
      <c r="W819" s="2" t="s">
        <v>35</v>
      </c>
    </row>
    <row r="820" spans="1:23" hidden="1" x14ac:dyDescent="0.2">
      <c r="A820" s="2" t="s">
        <v>25</v>
      </c>
      <c r="B820" s="2" t="s">
        <v>125</v>
      </c>
      <c r="C820" s="2" t="s">
        <v>145</v>
      </c>
      <c r="D820" s="2" t="s">
        <v>127</v>
      </c>
      <c r="E820" s="3">
        <v>391</v>
      </c>
      <c r="F820" s="3">
        <v>0</v>
      </c>
      <c r="G820" s="3">
        <v>329</v>
      </c>
      <c r="H820" s="3">
        <v>53</v>
      </c>
      <c r="I820" s="3">
        <v>9</v>
      </c>
      <c r="J820" s="3">
        <v>55</v>
      </c>
      <c r="K820" s="3">
        <v>146</v>
      </c>
      <c r="L820" s="3">
        <v>131</v>
      </c>
      <c r="M820" s="8">
        <f t="shared" si="84"/>
        <v>0</v>
      </c>
      <c r="N820" s="8">
        <f t="shared" si="85"/>
        <v>0.84143222506393867</v>
      </c>
      <c r="O820" s="8">
        <f t="shared" si="86"/>
        <v>0.13554987212276215</v>
      </c>
      <c r="P820" s="8">
        <f t="shared" si="87"/>
        <v>2.3017902813299233E-2</v>
      </c>
      <c r="Q820" s="8">
        <f t="shared" si="88"/>
        <v>0.14066496163682865</v>
      </c>
      <c r="R820" s="8">
        <f t="shared" si="89"/>
        <v>0.37340153452685421</v>
      </c>
      <c r="S820" s="8">
        <f t="shared" si="90"/>
        <v>0.33503836317135549</v>
      </c>
      <c r="T820" s="2" t="s">
        <v>129</v>
      </c>
      <c r="U820" s="2" t="s">
        <v>147</v>
      </c>
      <c r="V820" s="2" t="s">
        <v>131</v>
      </c>
      <c r="W820" s="2" t="s">
        <v>35</v>
      </c>
    </row>
    <row r="821" spans="1:23" hidden="1" x14ac:dyDescent="0.2">
      <c r="A821" s="2" t="s">
        <v>25</v>
      </c>
      <c r="B821" s="2" t="s">
        <v>125</v>
      </c>
      <c r="C821" s="2" t="s">
        <v>148</v>
      </c>
      <c r="D821" s="2" t="s">
        <v>127</v>
      </c>
      <c r="E821" s="3">
        <v>49</v>
      </c>
      <c r="F821" s="3">
        <v>0</v>
      </c>
      <c r="G821" s="3">
        <v>45</v>
      </c>
      <c r="H821" s="3">
        <v>1</v>
      </c>
      <c r="I821" s="3">
        <v>3</v>
      </c>
      <c r="J821" s="3">
        <v>4</v>
      </c>
      <c r="K821" s="3">
        <v>5</v>
      </c>
      <c r="L821" s="3">
        <v>27</v>
      </c>
      <c r="M821" s="8">
        <f t="shared" si="84"/>
        <v>0</v>
      </c>
      <c r="N821" s="8">
        <f t="shared" si="85"/>
        <v>0.91836734693877553</v>
      </c>
      <c r="O821" s="8">
        <f t="shared" si="86"/>
        <v>2.0408163265306121E-2</v>
      </c>
      <c r="P821" s="8">
        <f t="shared" si="87"/>
        <v>6.1224489795918366E-2</v>
      </c>
      <c r="Q821" s="8">
        <f t="shared" si="88"/>
        <v>8.1632653061224483E-2</v>
      </c>
      <c r="R821" s="8">
        <f t="shared" si="89"/>
        <v>0.10204081632653061</v>
      </c>
      <c r="S821" s="8">
        <f t="shared" si="90"/>
        <v>0.55102040816326525</v>
      </c>
      <c r="T821" s="2" t="s">
        <v>129</v>
      </c>
      <c r="U821" s="2" t="s">
        <v>149</v>
      </c>
      <c r="V821" s="2" t="s">
        <v>131</v>
      </c>
      <c r="W821" s="2" t="s">
        <v>35</v>
      </c>
    </row>
    <row r="822" spans="1:23" hidden="1" x14ac:dyDescent="0.2">
      <c r="A822" s="2" t="s">
        <v>25</v>
      </c>
      <c r="B822" s="2" t="s">
        <v>125</v>
      </c>
      <c r="C822" s="2" t="s">
        <v>150</v>
      </c>
      <c r="D822" s="2" t="s">
        <v>127</v>
      </c>
      <c r="E822" s="3">
        <v>50</v>
      </c>
      <c r="F822" s="3">
        <v>0</v>
      </c>
      <c r="G822" s="3">
        <v>43</v>
      </c>
      <c r="H822" s="3">
        <v>7</v>
      </c>
      <c r="I822" s="3">
        <v>0</v>
      </c>
      <c r="J822" s="3">
        <v>4</v>
      </c>
      <c r="K822" s="3">
        <v>11</v>
      </c>
      <c r="L822" s="3">
        <v>18</v>
      </c>
      <c r="M822" s="8">
        <f t="shared" si="84"/>
        <v>0</v>
      </c>
      <c r="N822" s="8">
        <f t="shared" si="85"/>
        <v>0.86</v>
      </c>
      <c r="O822" s="8">
        <f t="shared" si="86"/>
        <v>0.14000000000000001</v>
      </c>
      <c r="P822" s="8">
        <f t="shared" si="87"/>
        <v>0</v>
      </c>
      <c r="Q822" s="8">
        <f t="shared" si="88"/>
        <v>0.08</v>
      </c>
      <c r="R822" s="8">
        <f t="shared" si="89"/>
        <v>0.22</v>
      </c>
      <c r="S822" s="8">
        <f t="shared" si="90"/>
        <v>0.36</v>
      </c>
      <c r="T822" s="2" t="s">
        <v>129</v>
      </c>
      <c r="U822" s="2" t="s">
        <v>152</v>
      </c>
      <c r="V822" s="2" t="s">
        <v>131</v>
      </c>
      <c r="W822" s="2" t="s">
        <v>35</v>
      </c>
    </row>
    <row r="823" spans="1:23" hidden="1" x14ac:dyDescent="0.2">
      <c r="A823" s="2" t="s">
        <v>25</v>
      </c>
      <c r="B823" s="2" t="s">
        <v>125</v>
      </c>
      <c r="C823" s="2" t="s">
        <v>153</v>
      </c>
      <c r="D823" s="2" t="s">
        <v>127</v>
      </c>
      <c r="E823" s="3">
        <v>123</v>
      </c>
      <c r="F823" s="3">
        <v>1</v>
      </c>
      <c r="G823" s="3">
        <v>110</v>
      </c>
      <c r="H823" s="3">
        <v>10</v>
      </c>
      <c r="I823" s="3">
        <v>2</v>
      </c>
      <c r="J823" s="3">
        <v>9</v>
      </c>
      <c r="K823" s="3">
        <v>30</v>
      </c>
      <c r="L823" s="3">
        <v>60</v>
      </c>
      <c r="M823" s="8">
        <f t="shared" si="84"/>
        <v>8.130081300813009E-3</v>
      </c>
      <c r="N823" s="8">
        <f t="shared" si="85"/>
        <v>0.89430894308943087</v>
      </c>
      <c r="O823" s="8">
        <f t="shared" si="86"/>
        <v>8.1300813008130079E-2</v>
      </c>
      <c r="P823" s="8">
        <f t="shared" si="87"/>
        <v>1.6260162601626018E-2</v>
      </c>
      <c r="Q823" s="8">
        <f t="shared" si="88"/>
        <v>7.3170731707317069E-2</v>
      </c>
      <c r="R823" s="8">
        <f t="shared" si="89"/>
        <v>0.24390243902439024</v>
      </c>
      <c r="S823" s="8">
        <f t="shared" si="90"/>
        <v>0.48780487804878048</v>
      </c>
      <c r="T823" s="2" t="s">
        <v>129</v>
      </c>
      <c r="U823" s="2" t="s">
        <v>156</v>
      </c>
      <c r="V823" s="2" t="s">
        <v>131</v>
      </c>
      <c r="W823" s="2" t="s">
        <v>35</v>
      </c>
    </row>
    <row r="824" spans="1:23" hidden="1" x14ac:dyDescent="0.2">
      <c r="A824" s="2" t="s">
        <v>25</v>
      </c>
      <c r="B824" s="2" t="s">
        <v>125</v>
      </c>
      <c r="C824" s="2" t="s">
        <v>157</v>
      </c>
      <c r="D824" s="2" t="s">
        <v>127</v>
      </c>
      <c r="E824" s="3">
        <v>532</v>
      </c>
      <c r="F824" s="3">
        <v>3</v>
      </c>
      <c r="G824" s="3">
        <v>450</v>
      </c>
      <c r="H824" s="3">
        <v>61</v>
      </c>
      <c r="I824" s="3">
        <v>18</v>
      </c>
      <c r="J824" s="3">
        <v>65</v>
      </c>
      <c r="K824" s="3">
        <v>127</v>
      </c>
      <c r="L824" s="3">
        <v>258</v>
      </c>
      <c r="M824" s="8">
        <f t="shared" si="84"/>
        <v>5.6390977443609019E-3</v>
      </c>
      <c r="N824" s="8">
        <f t="shared" si="85"/>
        <v>0.84586466165413532</v>
      </c>
      <c r="O824" s="8">
        <f t="shared" si="86"/>
        <v>0.11466165413533834</v>
      </c>
      <c r="P824" s="8">
        <f t="shared" si="87"/>
        <v>3.3834586466165412E-2</v>
      </c>
      <c r="Q824" s="8">
        <f t="shared" si="88"/>
        <v>0.12218045112781954</v>
      </c>
      <c r="R824" s="8">
        <f t="shared" si="89"/>
        <v>0.2387218045112782</v>
      </c>
      <c r="S824" s="8">
        <f t="shared" si="90"/>
        <v>0.48496240601503759</v>
      </c>
      <c r="T824" s="2" t="s">
        <v>129</v>
      </c>
      <c r="U824" s="2" t="s">
        <v>158</v>
      </c>
      <c r="V824" s="2" t="s">
        <v>131</v>
      </c>
      <c r="W824" s="2" t="s">
        <v>35</v>
      </c>
    </row>
    <row r="825" spans="1:23" hidden="1" x14ac:dyDescent="0.2">
      <c r="A825" s="2" t="s">
        <v>25</v>
      </c>
      <c r="B825" s="2" t="s">
        <v>125</v>
      </c>
      <c r="C825" s="2" t="s">
        <v>159</v>
      </c>
      <c r="D825" s="2" t="s">
        <v>127</v>
      </c>
      <c r="E825" s="3">
        <v>76</v>
      </c>
      <c r="F825" s="3">
        <v>0</v>
      </c>
      <c r="G825" s="3">
        <v>64</v>
      </c>
      <c r="H825" s="3">
        <v>10</v>
      </c>
      <c r="I825" s="3">
        <v>2</v>
      </c>
      <c r="J825" s="3">
        <v>9</v>
      </c>
      <c r="K825" s="3">
        <v>17</v>
      </c>
      <c r="L825" s="3">
        <v>35</v>
      </c>
      <c r="M825" s="8">
        <f t="shared" si="84"/>
        <v>0</v>
      </c>
      <c r="N825" s="8">
        <f t="shared" si="85"/>
        <v>0.84210526315789469</v>
      </c>
      <c r="O825" s="8">
        <f t="shared" si="86"/>
        <v>0.13157894736842105</v>
      </c>
      <c r="P825" s="8">
        <f t="shared" si="87"/>
        <v>2.6315789473684209E-2</v>
      </c>
      <c r="Q825" s="8">
        <f t="shared" si="88"/>
        <v>0.11842105263157894</v>
      </c>
      <c r="R825" s="8">
        <f t="shared" si="89"/>
        <v>0.22368421052631579</v>
      </c>
      <c r="S825" s="8">
        <f t="shared" si="90"/>
        <v>0.46052631578947367</v>
      </c>
      <c r="T825" s="2" t="s">
        <v>129</v>
      </c>
      <c r="U825" s="2" t="s">
        <v>161</v>
      </c>
      <c r="V825" s="2" t="s">
        <v>131</v>
      </c>
      <c r="W825" s="2" t="s">
        <v>35</v>
      </c>
    </row>
    <row r="826" spans="1:23" hidden="1" x14ac:dyDescent="0.2">
      <c r="A826" s="2" t="s">
        <v>25</v>
      </c>
      <c r="B826" s="2" t="s">
        <v>125</v>
      </c>
      <c r="C826" s="2" t="s">
        <v>162</v>
      </c>
      <c r="D826" s="2" t="s">
        <v>127</v>
      </c>
      <c r="E826" s="3">
        <v>34</v>
      </c>
      <c r="F826" s="3">
        <v>0</v>
      </c>
      <c r="G826" s="3">
        <v>29</v>
      </c>
      <c r="H826" s="3">
        <v>4</v>
      </c>
      <c r="I826" s="3">
        <v>1</v>
      </c>
      <c r="J826" s="3">
        <v>5</v>
      </c>
      <c r="K826" s="3">
        <v>13</v>
      </c>
      <c r="L826" s="3">
        <v>8</v>
      </c>
      <c r="M826" s="8">
        <f t="shared" si="84"/>
        <v>0</v>
      </c>
      <c r="N826" s="8">
        <f t="shared" si="85"/>
        <v>0.8529411764705882</v>
      </c>
      <c r="O826" s="8">
        <f t="shared" si="86"/>
        <v>0.11764705882352941</v>
      </c>
      <c r="P826" s="8">
        <f t="shared" si="87"/>
        <v>2.9411764705882353E-2</v>
      </c>
      <c r="Q826" s="8">
        <f t="shared" si="88"/>
        <v>0.14705882352941177</v>
      </c>
      <c r="R826" s="8">
        <f t="shared" si="89"/>
        <v>0.38235294117647056</v>
      </c>
      <c r="S826" s="8">
        <f t="shared" si="90"/>
        <v>0.23529411764705882</v>
      </c>
      <c r="T826" s="2" t="s">
        <v>129</v>
      </c>
      <c r="U826" s="2" t="s">
        <v>164</v>
      </c>
      <c r="V826" s="2" t="s">
        <v>131</v>
      </c>
      <c r="W826" s="2" t="s">
        <v>35</v>
      </c>
    </row>
    <row r="827" spans="1:23" hidden="1" x14ac:dyDescent="0.2">
      <c r="A827" s="2" t="s">
        <v>25</v>
      </c>
      <c r="B827" s="2" t="s">
        <v>125</v>
      </c>
      <c r="C827" s="2" t="s">
        <v>165</v>
      </c>
      <c r="D827" s="2" t="s">
        <v>127</v>
      </c>
      <c r="E827" s="3">
        <v>32</v>
      </c>
      <c r="F827" s="3">
        <v>0</v>
      </c>
      <c r="G827" s="3">
        <v>30</v>
      </c>
      <c r="H827" s="3">
        <v>1</v>
      </c>
      <c r="I827" s="3">
        <v>1</v>
      </c>
      <c r="J827" s="3">
        <v>2</v>
      </c>
      <c r="K827" s="3">
        <v>10</v>
      </c>
      <c r="L827" s="3">
        <v>13</v>
      </c>
      <c r="M827" s="8">
        <f t="shared" si="84"/>
        <v>0</v>
      </c>
      <c r="N827" s="8">
        <f t="shared" si="85"/>
        <v>0.9375</v>
      </c>
      <c r="O827" s="8">
        <f t="shared" si="86"/>
        <v>3.125E-2</v>
      </c>
      <c r="P827" s="8">
        <f t="shared" si="87"/>
        <v>3.125E-2</v>
      </c>
      <c r="Q827" s="8">
        <f t="shared" si="88"/>
        <v>6.25E-2</v>
      </c>
      <c r="R827" s="8">
        <f t="shared" si="89"/>
        <v>0.3125</v>
      </c>
      <c r="S827" s="8">
        <f t="shared" si="90"/>
        <v>0.40625</v>
      </c>
      <c r="T827" s="2" t="s">
        <v>129</v>
      </c>
      <c r="U827" s="2" t="s">
        <v>168</v>
      </c>
      <c r="V827" s="2" t="s">
        <v>131</v>
      </c>
      <c r="W827" s="2" t="s">
        <v>35</v>
      </c>
    </row>
    <row r="828" spans="1:23" hidden="1" x14ac:dyDescent="0.2">
      <c r="A828" s="2" t="s">
        <v>25</v>
      </c>
      <c r="B828" s="2" t="s">
        <v>125</v>
      </c>
      <c r="C828" s="2" t="s">
        <v>169</v>
      </c>
      <c r="D828" s="2" t="s">
        <v>127</v>
      </c>
      <c r="E828" s="3">
        <v>26</v>
      </c>
      <c r="F828" s="3">
        <v>0</v>
      </c>
      <c r="G828" s="3">
        <v>25</v>
      </c>
      <c r="H828" s="3">
        <v>1</v>
      </c>
      <c r="I828" s="3">
        <v>0</v>
      </c>
      <c r="J828" s="3">
        <v>1</v>
      </c>
      <c r="K828" s="3">
        <v>10</v>
      </c>
      <c r="L828" s="3">
        <v>8</v>
      </c>
      <c r="M828" s="8">
        <f t="shared" si="84"/>
        <v>0</v>
      </c>
      <c r="N828" s="8">
        <f t="shared" si="85"/>
        <v>0.96153846153846156</v>
      </c>
      <c r="O828" s="8">
        <f t="shared" si="86"/>
        <v>3.8461538461538464E-2</v>
      </c>
      <c r="P828" s="8">
        <f t="shared" si="87"/>
        <v>0</v>
      </c>
      <c r="Q828" s="8">
        <f t="shared" si="88"/>
        <v>3.8461538461538464E-2</v>
      </c>
      <c r="R828" s="8">
        <f t="shared" si="89"/>
        <v>0.38461538461538464</v>
      </c>
      <c r="S828" s="8">
        <f t="shared" si="90"/>
        <v>0.30769230769230771</v>
      </c>
      <c r="T828" s="2" t="s">
        <v>129</v>
      </c>
      <c r="U828" s="2" t="s">
        <v>171</v>
      </c>
      <c r="V828" s="2" t="s">
        <v>131</v>
      </c>
      <c r="W828" s="2" t="s">
        <v>35</v>
      </c>
    </row>
    <row r="829" spans="1:23" hidden="1" x14ac:dyDescent="0.2">
      <c r="A829" s="2" t="s">
        <v>25</v>
      </c>
      <c r="B829" s="2" t="s">
        <v>125</v>
      </c>
      <c r="C829" s="2" t="s">
        <v>172</v>
      </c>
      <c r="D829" s="2" t="s">
        <v>127</v>
      </c>
      <c r="E829" s="3">
        <v>57</v>
      </c>
      <c r="F829" s="3">
        <v>0</v>
      </c>
      <c r="G829" s="3">
        <v>53</v>
      </c>
      <c r="H829" s="3">
        <v>4</v>
      </c>
      <c r="I829" s="3">
        <v>0</v>
      </c>
      <c r="J829" s="3">
        <v>3</v>
      </c>
      <c r="K829" s="3">
        <v>13</v>
      </c>
      <c r="L829" s="3">
        <v>25</v>
      </c>
      <c r="M829" s="8">
        <f t="shared" si="84"/>
        <v>0</v>
      </c>
      <c r="N829" s="8">
        <f t="shared" si="85"/>
        <v>0.92982456140350878</v>
      </c>
      <c r="O829" s="8">
        <f t="shared" si="86"/>
        <v>7.0175438596491224E-2</v>
      </c>
      <c r="P829" s="8">
        <f t="shared" si="87"/>
        <v>0</v>
      </c>
      <c r="Q829" s="8">
        <f t="shared" si="88"/>
        <v>5.2631578947368418E-2</v>
      </c>
      <c r="R829" s="8">
        <f t="shared" si="89"/>
        <v>0.22807017543859648</v>
      </c>
      <c r="S829" s="8">
        <f t="shared" si="90"/>
        <v>0.43859649122807015</v>
      </c>
      <c r="T829" s="2" t="s">
        <v>129</v>
      </c>
      <c r="U829" s="2" t="s">
        <v>175</v>
      </c>
      <c r="V829" s="2" t="s">
        <v>131</v>
      </c>
      <c r="W829" s="2" t="s">
        <v>35</v>
      </c>
    </row>
    <row r="830" spans="1:23" hidden="1" x14ac:dyDescent="0.2">
      <c r="A830" s="2" t="s">
        <v>25</v>
      </c>
      <c r="B830" s="2" t="s">
        <v>125</v>
      </c>
      <c r="C830" s="2" t="s">
        <v>176</v>
      </c>
      <c r="D830" s="2" t="s">
        <v>127</v>
      </c>
      <c r="E830" s="3">
        <v>65</v>
      </c>
      <c r="F830" s="3">
        <v>9</v>
      </c>
      <c r="G830" s="3">
        <v>53</v>
      </c>
      <c r="H830" s="3">
        <v>2</v>
      </c>
      <c r="I830" s="3">
        <v>1</v>
      </c>
      <c r="J830" s="3">
        <v>2</v>
      </c>
      <c r="K830" s="3">
        <v>10</v>
      </c>
      <c r="L830" s="3">
        <v>33</v>
      </c>
      <c r="M830" s="8">
        <f t="shared" si="84"/>
        <v>0.13846153846153847</v>
      </c>
      <c r="N830" s="8">
        <f t="shared" si="85"/>
        <v>0.81538461538461537</v>
      </c>
      <c r="O830" s="8">
        <f t="shared" si="86"/>
        <v>3.0769230769230771E-2</v>
      </c>
      <c r="P830" s="8">
        <f t="shared" si="87"/>
        <v>1.5384615384615385E-2</v>
      </c>
      <c r="Q830" s="8">
        <f t="shared" si="88"/>
        <v>3.0769230769230771E-2</v>
      </c>
      <c r="R830" s="8">
        <f t="shared" si="89"/>
        <v>0.15384615384615385</v>
      </c>
      <c r="S830" s="8">
        <f t="shared" si="90"/>
        <v>0.50769230769230766</v>
      </c>
      <c r="T830" s="2" t="s">
        <v>129</v>
      </c>
      <c r="U830" s="2" t="s">
        <v>178</v>
      </c>
      <c r="V830" s="2" t="s">
        <v>131</v>
      </c>
      <c r="W830" s="2" t="s">
        <v>35</v>
      </c>
    </row>
    <row r="831" spans="1:23" hidden="1" x14ac:dyDescent="0.2">
      <c r="A831" s="2" t="s">
        <v>25</v>
      </c>
      <c r="B831" s="2" t="s">
        <v>125</v>
      </c>
      <c r="C831" s="2" t="s">
        <v>179</v>
      </c>
      <c r="D831" s="2" t="s">
        <v>127</v>
      </c>
      <c r="E831" s="3">
        <v>68</v>
      </c>
      <c r="F831" s="3">
        <v>3</v>
      </c>
      <c r="G831" s="3">
        <v>49</v>
      </c>
      <c r="H831" s="3">
        <v>3</v>
      </c>
      <c r="I831" s="3">
        <v>13</v>
      </c>
      <c r="J831" s="3">
        <v>15</v>
      </c>
      <c r="K831" s="3">
        <v>2</v>
      </c>
      <c r="L831" s="3">
        <v>38</v>
      </c>
      <c r="M831" s="8">
        <f t="shared" si="84"/>
        <v>4.4117647058823532E-2</v>
      </c>
      <c r="N831" s="8">
        <f t="shared" si="85"/>
        <v>0.72058823529411764</v>
      </c>
      <c r="O831" s="8">
        <f t="shared" si="86"/>
        <v>4.4117647058823532E-2</v>
      </c>
      <c r="P831" s="8">
        <f t="shared" si="87"/>
        <v>0.19117647058823528</v>
      </c>
      <c r="Q831" s="8">
        <f t="shared" si="88"/>
        <v>0.22058823529411764</v>
      </c>
      <c r="R831" s="8">
        <f t="shared" si="89"/>
        <v>2.9411764705882353E-2</v>
      </c>
      <c r="S831" s="8">
        <f t="shared" si="90"/>
        <v>0.55882352941176472</v>
      </c>
      <c r="T831" s="2" t="s">
        <v>129</v>
      </c>
      <c r="U831" s="2" t="s">
        <v>181</v>
      </c>
      <c r="V831" s="2" t="s">
        <v>131</v>
      </c>
      <c r="W831" s="2" t="s">
        <v>35</v>
      </c>
    </row>
    <row r="832" spans="1:23" hidden="1" x14ac:dyDescent="0.2">
      <c r="A832" s="2" t="s">
        <v>25</v>
      </c>
      <c r="B832" s="2" t="s">
        <v>125</v>
      </c>
      <c r="C832" s="2" t="s">
        <v>182</v>
      </c>
      <c r="D832" s="2" t="s">
        <v>127</v>
      </c>
      <c r="E832" s="3">
        <v>10</v>
      </c>
      <c r="F832" s="3">
        <v>0</v>
      </c>
      <c r="G832" s="3">
        <v>9</v>
      </c>
      <c r="H832" s="3">
        <v>1</v>
      </c>
      <c r="I832" s="3">
        <v>0</v>
      </c>
      <c r="J832" s="3">
        <v>1</v>
      </c>
      <c r="K832" s="3">
        <v>0</v>
      </c>
      <c r="L832" s="3">
        <v>7</v>
      </c>
      <c r="M832" s="8">
        <f t="shared" si="84"/>
        <v>0</v>
      </c>
      <c r="N832" s="8">
        <f t="shared" si="85"/>
        <v>0.9</v>
      </c>
      <c r="O832" s="8">
        <f t="shared" si="86"/>
        <v>0.1</v>
      </c>
      <c r="P832" s="8">
        <f t="shared" si="87"/>
        <v>0</v>
      </c>
      <c r="Q832" s="8">
        <f t="shared" si="88"/>
        <v>0.1</v>
      </c>
      <c r="R832" s="8">
        <f t="shared" si="89"/>
        <v>0</v>
      </c>
      <c r="S832" s="8">
        <f t="shared" si="90"/>
        <v>0.7</v>
      </c>
      <c r="T832" s="2" t="s">
        <v>129</v>
      </c>
      <c r="U832" s="2" t="s">
        <v>183</v>
      </c>
      <c r="V832" s="2" t="s">
        <v>131</v>
      </c>
      <c r="W832" s="2" t="s">
        <v>35</v>
      </c>
    </row>
    <row r="833" spans="1:23" hidden="1" x14ac:dyDescent="0.2">
      <c r="A833" s="2" t="s">
        <v>25</v>
      </c>
      <c r="B833" s="2" t="s">
        <v>125</v>
      </c>
      <c r="C833" s="2" t="s">
        <v>184</v>
      </c>
      <c r="D833" s="2" t="s">
        <v>127</v>
      </c>
      <c r="E833" s="3">
        <v>9</v>
      </c>
      <c r="F833" s="3">
        <v>0</v>
      </c>
      <c r="G833" s="3">
        <v>9</v>
      </c>
      <c r="H833" s="3">
        <v>0</v>
      </c>
      <c r="I833" s="3">
        <v>0</v>
      </c>
      <c r="J833" s="3">
        <v>0</v>
      </c>
      <c r="K833" s="3">
        <v>1</v>
      </c>
      <c r="L833" s="3">
        <v>5</v>
      </c>
      <c r="M833" s="8">
        <f t="shared" si="84"/>
        <v>0</v>
      </c>
      <c r="N833" s="8">
        <f t="shared" si="85"/>
        <v>1</v>
      </c>
      <c r="O833" s="8">
        <f t="shared" si="86"/>
        <v>0</v>
      </c>
      <c r="P833" s="8">
        <f t="shared" si="87"/>
        <v>0</v>
      </c>
      <c r="Q833" s="8">
        <f t="shared" si="88"/>
        <v>0</v>
      </c>
      <c r="R833" s="8">
        <f t="shared" si="89"/>
        <v>0.1111111111111111</v>
      </c>
      <c r="S833" s="8">
        <f t="shared" si="90"/>
        <v>0.55555555555555558</v>
      </c>
      <c r="T833" s="2" t="s">
        <v>129</v>
      </c>
      <c r="U833" s="2" t="s">
        <v>185</v>
      </c>
      <c r="V833" s="2" t="s">
        <v>131</v>
      </c>
      <c r="W833" s="2" t="s">
        <v>35</v>
      </c>
    </row>
    <row r="834" spans="1:23" hidden="1" x14ac:dyDescent="0.2">
      <c r="A834" s="2" t="s">
        <v>25</v>
      </c>
      <c r="B834" s="2" t="s">
        <v>125</v>
      </c>
      <c r="C834" s="2" t="s">
        <v>186</v>
      </c>
      <c r="D834" s="2" t="s">
        <v>127</v>
      </c>
      <c r="E834" s="3">
        <v>31</v>
      </c>
      <c r="F834" s="3">
        <v>0</v>
      </c>
      <c r="G834" s="3">
        <v>28</v>
      </c>
      <c r="H834" s="3">
        <v>3</v>
      </c>
      <c r="I834" s="3">
        <v>0</v>
      </c>
      <c r="J834" s="3">
        <v>3</v>
      </c>
      <c r="K834" s="3">
        <v>6</v>
      </c>
      <c r="L834" s="3">
        <v>18</v>
      </c>
      <c r="M834" s="8">
        <f t="shared" ref="M834:M897" si="91">F834/$E834</f>
        <v>0</v>
      </c>
      <c r="N834" s="8">
        <f t="shared" ref="N834:N897" si="92">G834/$E834</f>
        <v>0.90322580645161288</v>
      </c>
      <c r="O834" s="8">
        <f t="shared" ref="O834:O897" si="93">H834/$E834</f>
        <v>9.6774193548387094E-2</v>
      </c>
      <c r="P834" s="8">
        <f t="shared" ref="P834:P897" si="94">I834/$E834</f>
        <v>0</v>
      </c>
      <c r="Q834" s="8">
        <f t="shared" ref="Q834:Q897" si="95">J834/E834</f>
        <v>9.6774193548387094E-2</v>
      </c>
      <c r="R834" s="8">
        <f t="shared" ref="R834:R897" si="96">K834/E834</f>
        <v>0.19354838709677419</v>
      </c>
      <c r="S834" s="8">
        <f t="shared" ref="S834:S897" si="97">L834/E834</f>
        <v>0.58064516129032262</v>
      </c>
      <c r="T834" s="2" t="s">
        <v>129</v>
      </c>
      <c r="U834" s="2" t="s">
        <v>189</v>
      </c>
      <c r="V834" s="2" t="s">
        <v>131</v>
      </c>
      <c r="W834" s="2" t="s">
        <v>35</v>
      </c>
    </row>
    <row r="835" spans="1:23" hidden="1" x14ac:dyDescent="0.2">
      <c r="A835" s="2" t="s">
        <v>25</v>
      </c>
      <c r="B835" s="2" t="s">
        <v>125</v>
      </c>
      <c r="C835" s="2" t="s">
        <v>190</v>
      </c>
      <c r="D835" s="2" t="s">
        <v>127</v>
      </c>
      <c r="E835" s="3">
        <v>34</v>
      </c>
      <c r="F835" s="3">
        <v>0</v>
      </c>
      <c r="G835" s="3">
        <v>33</v>
      </c>
      <c r="H835" s="3">
        <v>1</v>
      </c>
      <c r="I835" s="3">
        <v>0</v>
      </c>
      <c r="J835" s="3">
        <v>1</v>
      </c>
      <c r="K835" s="3">
        <v>8</v>
      </c>
      <c r="L835" s="3">
        <v>18</v>
      </c>
      <c r="M835" s="8">
        <f t="shared" si="91"/>
        <v>0</v>
      </c>
      <c r="N835" s="8">
        <f t="shared" si="92"/>
        <v>0.97058823529411764</v>
      </c>
      <c r="O835" s="8">
        <f t="shared" si="93"/>
        <v>2.9411764705882353E-2</v>
      </c>
      <c r="P835" s="8">
        <f t="shared" si="94"/>
        <v>0</v>
      </c>
      <c r="Q835" s="8">
        <f t="shared" si="95"/>
        <v>2.9411764705882353E-2</v>
      </c>
      <c r="R835" s="8">
        <f t="shared" si="96"/>
        <v>0.23529411764705882</v>
      </c>
      <c r="S835" s="8">
        <f t="shared" si="97"/>
        <v>0.52941176470588236</v>
      </c>
      <c r="T835" s="2" t="s">
        <v>129</v>
      </c>
      <c r="U835" s="2" t="s">
        <v>191</v>
      </c>
      <c r="V835" s="2" t="s">
        <v>131</v>
      </c>
      <c r="W835" s="2" t="s">
        <v>35</v>
      </c>
    </row>
    <row r="836" spans="1:23" hidden="1" x14ac:dyDescent="0.2">
      <c r="A836" s="2" t="s">
        <v>25</v>
      </c>
      <c r="B836" s="2" t="s">
        <v>125</v>
      </c>
      <c r="C836" s="2" t="s">
        <v>192</v>
      </c>
      <c r="D836" s="2" t="s">
        <v>127</v>
      </c>
      <c r="E836" s="3">
        <v>52</v>
      </c>
      <c r="F836" s="3">
        <v>0</v>
      </c>
      <c r="G836" s="3">
        <v>40</v>
      </c>
      <c r="H836" s="3">
        <v>7</v>
      </c>
      <c r="I836" s="3">
        <v>5</v>
      </c>
      <c r="J836" s="3">
        <v>9</v>
      </c>
      <c r="K836" s="3">
        <v>9</v>
      </c>
      <c r="L836" s="3">
        <v>29</v>
      </c>
      <c r="M836" s="8">
        <f t="shared" si="91"/>
        <v>0</v>
      </c>
      <c r="N836" s="8">
        <f t="shared" si="92"/>
        <v>0.76923076923076927</v>
      </c>
      <c r="O836" s="8">
        <f t="shared" si="93"/>
        <v>0.13461538461538461</v>
      </c>
      <c r="P836" s="8">
        <f t="shared" si="94"/>
        <v>9.6153846153846159E-2</v>
      </c>
      <c r="Q836" s="8">
        <f t="shared" si="95"/>
        <v>0.17307692307692307</v>
      </c>
      <c r="R836" s="8">
        <f t="shared" si="96"/>
        <v>0.17307692307692307</v>
      </c>
      <c r="S836" s="8">
        <f t="shared" si="97"/>
        <v>0.55769230769230771</v>
      </c>
      <c r="T836" s="2" t="s">
        <v>129</v>
      </c>
      <c r="U836" s="2" t="s">
        <v>183</v>
      </c>
      <c r="V836" s="2" t="s">
        <v>131</v>
      </c>
      <c r="W836" s="2" t="s">
        <v>35</v>
      </c>
    </row>
    <row r="837" spans="1:23" hidden="1" x14ac:dyDescent="0.2">
      <c r="A837" s="2" t="s">
        <v>25</v>
      </c>
      <c r="B837" s="2" t="s">
        <v>125</v>
      </c>
      <c r="C837" s="2" t="s">
        <v>194</v>
      </c>
      <c r="D837" s="2" t="s">
        <v>127</v>
      </c>
      <c r="E837" s="3">
        <v>19</v>
      </c>
      <c r="F837" s="3">
        <v>0</v>
      </c>
      <c r="G837" s="3">
        <v>13</v>
      </c>
      <c r="H837" s="3">
        <v>1</v>
      </c>
      <c r="I837" s="3">
        <v>5</v>
      </c>
      <c r="J837" s="3">
        <v>6</v>
      </c>
      <c r="K837" s="3">
        <v>2</v>
      </c>
      <c r="L837" s="3">
        <v>11</v>
      </c>
      <c r="M837" s="8">
        <f t="shared" si="91"/>
        <v>0</v>
      </c>
      <c r="N837" s="8">
        <f t="shared" si="92"/>
        <v>0.68421052631578949</v>
      </c>
      <c r="O837" s="8">
        <f t="shared" si="93"/>
        <v>5.2631578947368418E-2</v>
      </c>
      <c r="P837" s="8">
        <f t="shared" si="94"/>
        <v>0.26315789473684209</v>
      </c>
      <c r="Q837" s="8">
        <f t="shared" si="95"/>
        <v>0.31578947368421051</v>
      </c>
      <c r="R837" s="8">
        <f t="shared" si="96"/>
        <v>0.10526315789473684</v>
      </c>
      <c r="S837" s="8">
        <f t="shared" si="97"/>
        <v>0.57894736842105265</v>
      </c>
      <c r="T837" s="2" t="s">
        <v>129</v>
      </c>
      <c r="U837" s="2" t="s">
        <v>195</v>
      </c>
      <c r="V837" s="2" t="s">
        <v>131</v>
      </c>
      <c r="W837" s="2" t="s">
        <v>35</v>
      </c>
    </row>
    <row r="838" spans="1:23" hidden="1" x14ac:dyDescent="0.2">
      <c r="A838" s="2" t="s">
        <v>25</v>
      </c>
      <c r="B838" s="2" t="s">
        <v>196</v>
      </c>
      <c r="C838" s="2" t="s">
        <v>197</v>
      </c>
      <c r="D838" s="2" t="s">
        <v>198</v>
      </c>
      <c r="E838" s="3">
        <v>671</v>
      </c>
      <c r="F838" s="3">
        <v>4</v>
      </c>
      <c r="G838" s="3">
        <v>556</v>
      </c>
      <c r="H838" s="3">
        <v>87</v>
      </c>
      <c r="I838" s="3">
        <v>24</v>
      </c>
      <c r="J838" s="3">
        <v>95</v>
      </c>
      <c r="K838" s="3">
        <v>208</v>
      </c>
      <c r="L838" s="3">
        <v>257</v>
      </c>
      <c r="M838" s="8">
        <f t="shared" si="91"/>
        <v>5.9612518628912071E-3</v>
      </c>
      <c r="N838" s="8">
        <f t="shared" si="92"/>
        <v>0.82861400894187776</v>
      </c>
      <c r="O838" s="8">
        <f t="shared" si="93"/>
        <v>0.12965722801788376</v>
      </c>
      <c r="P838" s="8">
        <f t="shared" si="94"/>
        <v>3.5767511177347243E-2</v>
      </c>
      <c r="Q838" s="8">
        <f t="shared" si="95"/>
        <v>0.14157973174366617</v>
      </c>
      <c r="R838" s="8">
        <f t="shared" si="96"/>
        <v>0.30998509687034276</v>
      </c>
      <c r="S838" s="8">
        <f t="shared" si="97"/>
        <v>0.38301043219076009</v>
      </c>
      <c r="T838" s="2" t="s">
        <v>201</v>
      </c>
      <c r="U838" s="2" t="s">
        <v>202</v>
      </c>
      <c r="V838" s="2" t="s">
        <v>203</v>
      </c>
      <c r="W838" s="2" t="s">
        <v>35</v>
      </c>
    </row>
    <row r="839" spans="1:23" hidden="1" x14ac:dyDescent="0.2">
      <c r="A839" s="2" t="s">
        <v>25</v>
      </c>
      <c r="B839" s="2" t="s">
        <v>196</v>
      </c>
      <c r="C839" s="2" t="s">
        <v>204</v>
      </c>
      <c r="D839" s="2" t="s">
        <v>198</v>
      </c>
      <c r="E839" s="3">
        <v>597</v>
      </c>
      <c r="F839" s="3">
        <v>1</v>
      </c>
      <c r="G839" s="3">
        <v>386</v>
      </c>
      <c r="H839" s="3">
        <v>24</v>
      </c>
      <c r="I839" s="3">
        <v>186</v>
      </c>
      <c r="J839" s="3">
        <v>185</v>
      </c>
      <c r="K839" s="3">
        <v>90</v>
      </c>
      <c r="L839" s="3">
        <v>253</v>
      </c>
      <c r="M839" s="8">
        <f t="shared" si="91"/>
        <v>1.6750418760469012E-3</v>
      </c>
      <c r="N839" s="8">
        <f t="shared" si="92"/>
        <v>0.64656616415410384</v>
      </c>
      <c r="O839" s="8">
        <f t="shared" si="93"/>
        <v>4.0201005025125629E-2</v>
      </c>
      <c r="P839" s="8">
        <f t="shared" si="94"/>
        <v>0.31155778894472363</v>
      </c>
      <c r="Q839" s="8">
        <f t="shared" si="95"/>
        <v>0.30988274706867669</v>
      </c>
      <c r="R839" s="8">
        <f t="shared" si="96"/>
        <v>0.15075376884422109</v>
      </c>
      <c r="S839" s="8">
        <f t="shared" si="97"/>
        <v>0.42378559463986598</v>
      </c>
      <c r="T839" s="2" t="s">
        <v>201</v>
      </c>
      <c r="U839" s="2" t="s">
        <v>207</v>
      </c>
      <c r="V839" s="2" t="s">
        <v>203</v>
      </c>
      <c r="W839" s="2" t="s">
        <v>35</v>
      </c>
    </row>
    <row r="840" spans="1:23" hidden="1" x14ac:dyDescent="0.2">
      <c r="A840" s="2" t="s">
        <v>25</v>
      </c>
      <c r="B840" s="2" t="s">
        <v>196</v>
      </c>
      <c r="C840" s="2" t="s">
        <v>208</v>
      </c>
      <c r="D840" s="2" t="s">
        <v>198</v>
      </c>
      <c r="E840" s="3">
        <v>389</v>
      </c>
      <c r="F840" s="3">
        <v>0</v>
      </c>
      <c r="G840" s="3">
        <v>340</v>
      </c>
      <c r="H840" s="3">
        <v>38</v>
      </c>
      <c r="I840" s="3">
        <v>11</v>
      </c>
      <c r="J840" s="3">
        <v>39</v>
      </c>
      <c r="K840" s="3">
        <v>155</v>
      </c>
      <c r="L840" s="3">
        <v>114</v>
      </c>
      <c r="M840" s="8">
        <f t="shared" si="91"/>
        <v>0</v>
      </c>
      <c r="N840" s="8">
        <f t="shared" si="92"/>
        <v>0.87403598971722363</v>
      </c>
      <c r="O840" s="8">
        <f t="shared" si="93"/>
        <v>9.7686375321336755E-2</v>
      </c>
      <c r="P840" s="8">
        <f t="shared" si="94"/>
        <v>2.8277634961439587E-2</v>
      </c>
      <c r="Q840" s="8">
        <f t="shared" si="95"/>
        <v>0.10025706940874037</v>
      </c>
      <c r="R840" s="8">
        <f t="shared" si="96"/>
        <v>0.39845758354755784</v>
      </c>
      <c r="S840" s="8">
        <f t="shared" si="97"/>
        <v>0.29305912596401029</v>
      </c>
      <c r="T840" s="2" t="s">
        <v>201</v>
      </c>
      <c r="U840" s="2" t="s">
        <v>210</v>
      </c>
      <c r="V840" s="2" t="s">
        <v>203</v>
      </c>
      <c r="W840" s="2" t="s">
        <v>35</v>
      </c>
    </row>
    <row r="841" spans="1:23" hidden="1" x14ac:dyDescent="0.2">
      <c r="A841" s="2" t="s">
        <v>25</v>
      </c>
      <c r="B841" s="2" t="s">
        <v>196</v>
      </c>
      <c r="C841" s="2" t="s">
        <v>211</v>
      </c>
      <c r="D841" s="2" t="s">
        <v>198</v>
      </c>
      <c r="E841" s="3">
        <v>724</v>
      </c>
      <c r="F841" s="3">
        <v>3</v>
      </c>
      <c r="G841" s="3">
        <v>607</v>
      </c>
      <c r="H841" s="3">
        <v>70</v>
      </c>
      <c r="I841" s="3">
        <v>44</v>
      </c>
      <c r="J841" s="3">
        <v>101</v>
      </c>
      <c r="K841" s="3">
        <v>225</v>
      </c>
      <c r="L841" s="3">
        <v>271</v>
      </c>
      <c r="M841" s="8">
        <f t="shared" si="91"/>
        <v>4.1436464088397788E-3</v>
      </c>
      <c r="N841" s="8">
        <f t="shared" si="92"/>
        <v>0.83839779005524862</v>
      </c>
      <c r="O841" s="8">
        <f t="shared" si="93"/>
        <v>9.668508287292818E-2</v>
      </c>
      <c r="P841" s="8">
        <f t="shared" si="94"/>
        <v>6.0773480662983423E-2</v>
      </c>
      <c r="Q841" s="8">
        <f t="shared" si="95"/>
        <v>0.13950276243093923</v>
      </c>
      <c r="R841" s="8">
        <f t="shared" si="96"/>
        <v>0.31077348066298344</v>
      </c>
      <c r="S841" s="8">
        <f t="shared" si="97"/>
        <v>0.37430939226519339</v>
      </c>
      <c r="T841" s="2" t="s">
        <v>201</v>
      </c>
      <c r="U841" s="2" t="s">
        <v>213</v>
      </c>
      <c r="V841" s="2" t="s">
        <v>203</v>
      </c>
      <c r="W841" s="2" t="s">
        <v>35</v>
      </c>
    </row>
    <row r="842" spans="1:23" hidden="1" x14ac:dyDescent="0.2">
      <c r="A842" s="2" t="s">
        <v>25</v>
      </c>
      <c r="B842" s="2" t="s">
        <v>196</v>
      </c>
      <c r="C842" s="2" t="s">
        <v>214</v>
      </c>
      <c r="D842" s="2" t="s">
        <v>198</v>
      </c>
      <c r="E842" s="3">
        <v>719</v>
      </c>
      <c r="F842" s="3">
        <v>1</v>
      </c>
      <c r="G842" s="3">
        <v>624</v>
      </c>
      <c r="H842" s="3">
        <v>67</v>
      </c>
      <c r="I842" s="3">
        <v>27</v>
      </c>
      <c r="J842" s="3">
        <v>80</v>
      </c>
      <c r="K842" s="3">
        <v>201</v>
      </c>
      <c r="L842" s="3">
        <v>310</v>
      </c>
      <c r="M842" s="8">
        <f t="shared" si="91"/>
        <v>1.3908205841446453E-3</v>
      </c>
      <c r="N842" s="8">
        <f t="shared" si="92"/>
        <v>0.86787204450625866</v>
      </c>
      <c r="O842" s="8">
        <f t="shared" si="93"/>
        <v>9.3184979137691235E-2</v>
      </c>
      <c r="P842" s="8">
        <f t="shared" si="94"/>
        <v>3.7552155771905425E-2</v>
      </c>
      <c r="Q842" s="8">
        <f t="shared" si="95"/>
        <v>0.11126564673157163</v>
      </c>
      <c r="R842" s="8">
        <f t="shared" si="96"/>
        <v>0.27955493741307369</v>
      </c>
      <c r="S842" s="8">
        <f t="shared" si="97"/>
        <v>0.43115438108484005</v>
      </c>
      <c r="T842" s="2" t="s">
        <v>201</v>
      </c>
      <c r="U842" s="2" t="s">
        <v>215</v>
      </c>
      <c r="V842" s="2" t="s">
        <v>203</v>
      </c>
      <c r="W842" s="2" t="s">
        <v>35</v>
      </c>
    </row>
    <row r="843" spans="1:23" hidden="1" x14ac:dyDescent="0.2">
      <c r="A843" s="2" t="s">
        <v>25</v>
      </c>
      <c r="B843" s="2" t="s">
        <v>196</v>
      </c>
      <c r="C843" s="2" t="s">
        <v>216</v>
      </c>
      <c r="D843" s="2" t="s">
        <v>198</v>
      </c>
      <c r="E843" s="3">
        <v>114</v>
      </c>
      <c r="F843" s="3">
        <v>2</v>
      </c>
      <c r="G843" s="3">
        <v>98</v>
      </c>
      <c r="H843" s="3">
        <v>8</v>
      </c>
      <c r="I843" s="3">
        <v>6</v>
      </c>
      <c r="J843" s="3">
        <v>10</v>
      </c>
      <c r="K843" s="3">
        <v>14</v>
      </c>
      <c r="L843" s="3">
        <v>70</v>
      </c>
      <c r="M843" s="8">
        <f t="shared" si="91"/>
        <v>1.7543859649122806E-2</v>
      </c>
      <c r="N843" s="8">
        <f t="shared" si="92"/>
        <v>0.85964912280701755</v>
      </c>
      <c r="O843" s="8">
        <f t="shared" si="93"/>
        <v>7.0175438596491224E-2</v>
      </c>
      <c r="P843" s="8">
        <f t="shared" si="94"/>
        <v>5.2631578947368418E-2</v>
      </c>
      <c r="Q843" s="8">
        <f t="shared" si="95"/>
        <v>8.771929824561403E-2</v>
      </c>
      <c r="R843" s="8">
        <f t="shared" si="96"/>
        <v>0.12280701754385964</v>
      </c>
      <c r="S843" s="8">
        <f t="shared" si="97"/>
        <v>0.61403508771929827</v>
      </c>
      <c r="T843" s="2" t="s">
        <v>201</v>
      </c>
      <c r="U843" s="2" t="s">
        <v>218</v>
      </c>
      <c r="V843" s="2" t="s">
        <v>203</v>
      </c>
      <c r="W843" s="2" t="s">
        <v>35</v>
      </c>
    </row>
    <row r="844" spans="1:23" hidden="1" x14ac:dyDescent="0.2">
      <c r="A844" s="2" t="s">
        <v>25</v>
      </c>
      <c r="B844" s="2" t="s">
        <v>196</v>
      </c>
      <c r="C844" s="2" t="s">
        <v>219</v>
      </c>
      <c r="D844" s="2" t="s">
        <v>198</v>
      </c>
      <c r="E844" s="3">
        <v>46</v>
      </c>
      <c r="F844" s="3">
        <v>0</v>
      </c>
      <c r="G844" s="3">
        <v>41</v>
      </c>
      <c r="H844" s="3">
        <v>3</v>
      </c>
      <c r="I844" s="3">
        <v>2</v>
      </c>
      <c r="J844" s="3">
        <v>5</v>
      </c>
      <c r="K844" s="3">
        <v>6</v>
      </c>
      <c r="L844" s="3">
        <v>29</v>
      </c>
      <c r="M844" s="8">
        <f t="shared" si="91"/>
        <v>0</v>
      </c>
      <c r="N844" s="8">
        <f t="shared" si="92"/>
        <v>0.89130434782608692</v>
      </c>
      <c r="O844" s="8">
        <f t="shared" si="93"/>
        <v>6.5217391304347824E-2</v>
      </c>
      <c r="P844" s="8">
        <f t="shared" si="94"/>
        <v>4.3478260869565216E-2</v>
      </c>
      <c r="Q844" s="8">
        <f t="shared" si="95"/>
        <v>0.10869565217391304</v>
      </c>
      <c r="R844" s="8">
        <f t="shared" si="96"/>
        <v>0.13043478260869565</v>
      </c>
      <c r="S844" s="8">
        <f t="shared" si="97"/>
        <v>0.63043478260869568</v>
      </c>
      <c r="T844" s="2" t="s">
        <v>201</v>
      </c>
      <c r="U844" s="2" t="s">
        <v>222</v>
      </c>
      <c r="V844" s="2" t="s">
        <v>203</v>
      </c>
      <c r="W844" s="2" t="s">
        <v>35</v>
      </c>
    </row>
    <row r="845" spans="1:23" hidden="1" x14ac:dyDescent="0.2">
      <c r="A845" s="2" t="s">
        <v>25</v>
      </c>
      <c r="B845" s="2" t="s">
        <v>196</v>
      </c>
      <c r="C845" s="2" t="s">
        <v>223</v>
      </c>
      <c r="D845" s="2" t="s">
        <v>198</v>
      </c>
      <c r="E845" s="3">
        <v>87</v>
      </c>
      <c r="F845" s="3">
        <v>0</v>
      </c>
      <c r="G845" s="3">
        <v>72</v>
      </c>
      <c r="H845" s="3">
        <v>8</v>
      </c>
      <c r="I845" s="3">
        <v>7</v>
      </c>
      <c r="J845" s="3">
        <v>14</v>
      </c>
      <c r="K845" s="3">
        <v>20</v>
      </c>
      <c r="L845" s="3">
        <v>42</v>
      </c>
      <c r="M845" s="8">
        <f t="shared" si="91"/>
        <v>0</v>
      </c>
      <c r="N845" s="8">
        <f t="shared" si="92"/>
        <v>0.82758620689655171</v>
      </c>
      <c r="O845" s="8">
        <f t="shared" si="93"/>
        <v>9.1954022988505746E-2</v>
      </c>
      <c r="P845" s="8">
        <f t="shared" si="94"/>
        <v>8.0459770114942528E-2</v>
      </c>
      <c r="Q845" s="8">
        <f t="shared" si="95"/>
        <v>0.16091954022988506</v>
      </c>
      <c r="R845" s="8">
        <f t="shared" si="96"/>
        <v>0.22988505747126436</v>
      </c>
      <c r="S845" s="8">
        <f t="shared" si="97"/>
        <v>0.48275862068965519</v>
      </c>
      <c r="T845" s="2" t="s">
        <v>201</v>
      </c>
      <c r="U845" s="2" t="s">
        <v>224</v>
      </c>
      <c r="V845" s="2" t="s">
        <v>203</v>
      </c>
      <c r="W845" s="2" t="s">
        <v>35</v>
      </c>
    </row>
    <row r="846" spans="1:23" hidden="1" x14ac:dyDescent="0.2">
      <c r="A846" s="2" t="s">
        <v>25</v>
      </c>
      <c r="B846" s="2" t="s">
        <v>196</v>
      </c>
      <c r="C846" s="2" t="s">
        <v>225</v>
      </c>
      <c r="D846" s="2" t="s">
        <v>198</v>
      </c>
      <c r="E846" s="3">
        <v>26</v>
      </c>
      <c r="F846" s="3">
        <v>1</v>
      </c>
      <c r="G846" s="3">
        <v>24</v>
      </c>
      <c r="H846" s="3">
        <v>1</v>
      </c>
      <c r="I846" s="3">
        <v>0</v>
      </c>
      <c r="J846" s="3">
        <v>0</v>
      </c>
      <c r="K846" s="3">
        <v>3</v>
      </c>
      <c r="L846" s="3">
        <v>17</v>
      </c>
      <c r="M846" s="8">
        <f t="shared" si="91"/>
        <v>3.8461538461538464E-2</v>
      </c>
      <c r="N846" s="8">
        <f t="shared" si="92"/>
        <v>0.92307692307692313</v>
      </c>
      <c r="O846" s="8">
        <f t="shared" si="93"/>
        <v>3.8461538461538464E-2</v>
      </c>
      <c r="P846" s="8">
        <f t="shared" si="94"/>
        <v>0</v>
      </c>
      <c r="Q846" s="8">
        <f t="shared" si="95"/>
        <v>0</v>
      </c>
      <c r="R846" s="8">
        <f t="shared" si="96"/>
        <v>0.11538461538461539</v>
      </c>
      <c r="S846" s="8">
        <f t="shared" si="97"/>
        <v>0.65384615384615385</v>
      </c>
      <c r="T846" s="2" t="s">
        <v>201</v>
      </c>
      <c r="U846" s="2" t="s">
        <v>227</v>
      </c>
      <c r="V846" s="2" t="s">
        <v>203</v>
      </c>
      <c r="W846" s="2" t="s">
        <v>35</v>
      </c>
    </row>
    <row r="847" spans="1:23" hidden="1" x14ac:dyDescent="0.2">
      <c r="A847" s="2" t="s">
        <v>25</v>
      </c>
      <c r="B847" s="2" t="s">
        <v>196</v>
      </c>
      <c r="C847" s="2" t="s">
        <v>228</v>
      </c>
      <c r="D847" s="2" t="s">
        <v>198</v>
      </c>
      <c r="E847" s="3">
        <v>200</v>
      </c>
      <c r="F847" s="3">
        <v>1</v>
      </c>
      <c r="G847" s="3">
        <v>158</v>
      </c>
      <c r="H847" s="3">
        <v>16</v>
      </c>
      <c r="I847" s="3">
        <v>25</v>
      </c>
      <c r="J847" s="3">
        <v>33</v>
      </c>
      <c r="K847" s="3">
        <v>23</v>
      </c>
      <c r="L847" s="3">
        <v>124</v>
      </c>
      <c r="M847" s="8">
        <f t="shared" si="91"/>
        <v>5.0000000000000001E-3</v>
      </c>
      <c r="N847" s="8">
        <f t="shared" si="92"/>
        <v>0.79</v>
      </c>
      <c r="O847" s="8">
        <f t="shared" si="93"/>
        <v>0.08</v>
      </c>
      <c r="P847" s="8">
        <f t="shared" si="94"/>
        <v>0.125</v>
      </c>
      <c r="Q847" s="8">
        <f t="shared" si="95"/>
        <v>0.16500000000000001</v>
      </c>
      <c r="R847" s="8">
        <f t="shared" si="96"/>
        <v>0.115</v>
      </c>
      <c r="S847" s="8">
        <f t="shared" si="97"/>
        <v>0.62</v>
      </c>
      <c r="T847" s="2" t="s">
        <v>201</v>
      </c>
      <c r="U847" s="2" t="s">
        <v>232</v>
      </c>
      <c r="V847" s="2" t="s">
        <v>203</v>
      </c>
      <c r="W847" s="2" t="s">
        <v>35</v>
      </c>
    </row>
    <row r="848" spans="1:23" hidden="1" x14ac:dyDescent="0.2">
      <c r="A848" s="2" t="s">
        <v>25</v>
      </c>
      <c r="B848" s="2" t="s">
        <v>196</v>
      </c>
      <c r="C848" s="2" t="s">
        <v>233</v>
      </c>
      <c r="D848" s="2" t="s">
        <v>198</v>
      </c>
      <c r="E848" s="3">
        <v>51</v>
      </c>
      <c r="F848" s="3">
        <v>0</v>
      </c>
      <c r="G848" s="3">
        <v>32</v>
      </c>
      <c r="H848" s="3">
        <v>2</v>
      </c>
      <c r="I848" s="3">
        <v>17</v>
      </c>
      <c r="J848" s="3">
        <v>17</v>
      </c>
      <c r="K848" s="3">
        <v>7</v>
      </c>
      <c r="L848" s="3">
        <v>24</v>
      </c>
      <c r="M848" s="8">
        <f t="shared" si="91"/>
        <v>0</v>
      </c>
      <c r="N848" s="8">
        <f t="shared" si="92"/>
        <v>0.62745098039215685</v>
      </c>
      <c r="O848" s="8">
        <f t="shared" si="93"/>
        <v>3.9215686274509803E-2</v>
      </c>
      <c r="P848" s="8">
        <f t="shared" si="94"/>
        <v>0.33333333333333331</v>
      </c>
      <c r="Q848" s="8">
        <f t="shared" si="95"/>
        <v>0.33333333333333331</v>
      </c>
      <c r="R848" s="8">
        <f t="shared" si="96"/>
        <v>0.13725490196078433</v>
      </c>
      <c r="S848" s="8">
        <f t="shared" si="97"/>
        <v>0.47058823529411764</v>
      </c>
      <c r="T848" s="2" t="s">
        <v>201</v>
      </c>
      <c r="U848" s="2" t="s">
        <v>234</v>
      </c>
      <c r="V848" s="2" t="s">
        <v>203</v>
      </c>
      <c r="W848" s="2" t="s">
        <v>35</v>
      </c>
    </row>
    <row r="849" spans="1:23" hidden="1" x14ac:dyDescent="0.2">
      <c r="A849" s="2" t="s">
        <v>25</v>
      </c>
      <c r="B849" s="2" t="s">
        <v>196</v>
      </c>
      <c r="C849" s="2" t="s">
        <v>235</v>
      </c>
      <c r="D849" s="2" t="s">
        <v>198</v>
      </c>
      <c r="E849" s="3">
        <v>36</v>
      </c>
      <c r="F849" s="3">
        <v>0</v>
      </c>
      <c r="G849" s="3">
        <v>35</v>
      </c>
      <c r="H849" s="3">
        <v>0</v>
      </c>
      <c r="I849" s="3">
        <v>1</v>
      </c>
      <c r="J849" s="3">
        <v>1</v>
      </c>
      <c r="K849" s="3">
        <v>8</v>
      </c>
      <c r="L849" s="3">
        <v>20</v>
      </c>
      <c r="M849" s="8">
        <f t="shared" si="91"/>
        <v>0</v>
      </c>
      <c r="N849" s="8">
        <f t="shared" si="92"/>
        <v>0.97222222222222221</v>
      </c>
      <c r="O849" s="8">
        <f t="shared" si="93"/>
        <v>0</v>
      </c>
      <c r="P849" s="8">
        <f t="shared" si="94"/>
        <v>2.7777777777777776E-2</v>
      </c>
      <c r="Q849" s="8">
        <f t="shared" si="95"/>
        <v>2.7777777777777776E-2</v>
      </c>
      <c r="R849" s="8">
        <f t="shared" si="96"/>
        <v>0.22222222222222221</v>
      </c>
      <c r="S849" s="8">
        <f t="shared" si="97"/>
        <v>0.55555555555555558</v>
      </c>
      <c r="T849" s="2" t="s">
        <v>201</v>
      </c>
      <c r="U849" s="2" t="s">
        <v>237</v>
      </c>
      <c r="V849" s="2" t="s">
        <v>203</v>
      </c>
      <c r="W849" s="2" t="s">
        <v>35</v>
      </c>
    </row>
    <row r="850" spans="1:23" hidden="1" x14ac:dyDescent="0.2">
      <c r="A850" s="2" t="s">
        <v>25</v>
      </c>
      <c r="B850" s="2" t="s">
        <v>196</v>
      </c>
      <c r="C850" s="2" t="s">
        <v>238</v>
      </c>
      <c r="D850" s="2" t="s">
        <v>198</v>
      </c>
      <c r="E850" s="3">
        <v>41</v>
      </c>
      <c r="F850" s="3">
        <v>0</v>
      </c>
      <c r="G850" s="3">
        <v>39</v>
      </c>
      <c r="H850" s="3">
        <v>1</v>
      </c>
      <c r="I850" s="3">
        <v>1</v>
      </c>
      <c r="J850" s="3">
        <v>1</v>
      </c>
      <c r="K850" s="3">
        <v>5</v>
      </c>
      <c r="L850" s="3">
        <v>25</v>
      </c>
      <c r="M850" s="8">
        <f t="shared" si="91"/>
        <v>0</v>
      </c>
      <c r="N850" s="8">
        <f t="shared" si="92"/>
        <v>0.95121951219512191</v>
      </c>
      <c r="O850" s="8">
        <f t="shared" si="93"/>
        <v>2.4390243902439025E-2</v>
      </c>
      <c r="P850" s="8">
        <f t="shared" si="94"/>
        <v>2.4390243902439025E-2</v>
      </c>
      <c r="Q850" s="8">
        <f t="shared" si="95"/>
        <v>2.4390243902439025E-2</v>
      </c>
      <c r="R850" s="8">
        <f t="shared" si="96"/>
        <v>0.12195121951219512</v>
      </c>
      <c r="S850" s="8">
        <f t="shared" si="97"/>
        <v>0.6097560975609756</v>
      </c>
      <c r="T850" s="2" t="s">
        <v>201</v>
      </c>
      <c r="U850" s="2" t="s">
        <v>227</v>
      </c>
      <c r="V850" s="2" t="s">
        <v>203</v>
      </c>
      <c r="W850" s="2" t="s">
        <v>35</v>
      </c>
    </row>
    <row r="851" spans="1:23" hidden="1" x14ac:dyDescent="0.2">
      <c r="A851" s="2" t="s">
        <v>25</v>
      </c>
      <c r="B851" s="2" t="s">
        <v>239</v>
      </c>
      <c r="C851" s="2" t="s">
        <v>240</v>
      </c>
      <c r="D851" s="2" t="s">
        <v>241</v>
      </c>
      <c r="E851" s="3">
        <v>61</v>
      </c>
      <c r="F851" s="3">
        <v>0</v>
      </c>
      <c r="G851" s="3">
        <v>48</v>
      </c>
      <c r="H851" s="3">
        <v>11</v>
      </c>
      <c r="I851" s="3">
        <v>2</v>
      </c>
      <c r="J851" s="3">
        <v>10</v>
      </c>
      <c r="K851" s="3">
        <v>26</v>
      </c>
      <c r="L851" s="3">
        <v>21</v>
      </c>
      <c r="M851" s="8">
        <f t="shared" si="91"/>
        <v>0</v>
      </c>
      <c r="N851" s="8">
        <f t="shared" si="92"/>
        <v>0.78688524590163933</v>
      </c>
      <c r="O851" s="8">
        <f t="shared" si="93"/>
        <v>0.18032786885245902</v>
      </c>
      <c r="P851" s="8">
        <f t="shared" si="94"/>
        <v>3.2786885245901641E-2</v>
      </c>
      <c r="Q851" s="8">
        <f t="shared" si="95"/>
        <v>0.16393442622950818</v>
      </c>
      <c r="R851" s="8">
        <f t="shared" si="96"/>
        <v>0.42622950819672129</v>
      </c>
      <c r="S851" s="8">
        <f t="shared" si="97"/>
        <v>0.34426229508196721</v>
      </c>
      <c r="T851" s="2" t="s">
        <v>243</v>
      </c>
      <c r="U851" s="2" t="s">
        <v>244</v>
      </c>
      <c r="V851" s="2" t="s">
        <v>243</v>
      </c>
      <c r="W851" s="2" t="s">
        <v>35</v>
      </c>
    </row>
    <row r="852" spans="1:23" hidden="1" x14ac:dyDescent="0.2">
      <c r="A852" s="2" t="s">
        <v>25</v>
      </c>
      <c r="B852" s="2" t="s">
        <v>239</v>
      </c>
      <c r="C852" s="2" t="s">
        <v>245</v>
      </c>
      <c r="D852" s="2" t="s">
        <v>241</v>
      </c>
      <c r="E852" s="3">
        <v>39</v>
      </c>
      <c r="F852" s="3">
        <v>0</v>
      </c>
      <c r="G852" s="3">
        <v>24</v>
      </c>
      <c r="H852" s="3">
        <v>14</v>
      </c>
      <c r="I852" s="3">
        <v>1</v>
      </c>
      <c r="J852" s="3">
        <v>12</v>
      </c>
      <c r="K852" s="3">
        <v>12</v>
      </c>
      <c r="L852" s="3">
        <v>6</v>
      </c>
      <c r="M852" s="8">
        <f t="shared" si="91"/>
        <v>0</v>
      </c>
      <c r="N852" s="8">
        <f t="shared" si="92"/>
        <v>0.61538461538461542</v>
      </c>
      <c r="O852" s="8">
        <f t="shared" si="93"/>
        <v>0.35897435897435898</v>
      </c>
      <c r="P852" s="8">
        <f t="shared" si="94"/>
        <v>2.564102564102564E-2</v>
      </c>
      <c r="Q852" s="8">
        <f t="shared" si="95"/>
        <v>0.30769230769230771</v>
      </c>
      <c r="R852" s="8">
        <f t="shared" si="96"/>
        <v>0.30769230769230771</v>
      </c>
      <c r="S852" s="8">
        <f t="shared" si="97"/>
        <v>0.15384615384615385</v>
      </c>
      <c r="T852" s="2" t="s">
        <v>243</v>
      </c>
      <c r="U852" s="2" t="s">
        <v>248</v>
      </c>
      <c r="V852" s="2" t="s">
        <v>243</v>
      </c>
      <c r="W852" s="2" t="s">
        <v>35</v>
      </c>
    </row>
    <row r="853" spans="1:23" hidden="1" x14ac:dyDescent="0.2">
      <c r="A853" s="2" t="s">
        <v>25</v>
      </c>
      <c r="B853" s="2" t="s">
        <v>249</v>
      </c>
      <c r="C853" s="2" t="s">
        <v>250</v>
      </c>
      <c r="D853" s="2" t="s">
        <v>251</v>
      </c>
      <c r="E853" s="3">
        <v>320</v>
      </c>
      <c r="F853" s="3">
        <v>0</v>
      </c>
      <c r="G853" s="3">
        <v>296</v>
      </c>
      <c r="H853" s="3">
        <v>14</v>
      </c>
      <c r="I853" s="3">
        <v>10</v>
      </c>
      <c r="J853" s="3">
        <v>20</v>
      </c>
      <c r="K853" s="3">
        <v>113</v>
      </c>
      <c r="L853" s="3">
        <v>135</v>
      </c>
      <c r="M853" s="8">
        <f t="shared" si="91"/>
        <v>0</v>
      </c>
      <c r="N853" s="8">
        <f t="shared" si="92"/>
        <v>0.92500000000000004</v>
      </c>
      <c r="O853" s="8">
        <f t="shared" si="93"/>
        <v>4.3749999999999997E-2</v>
      </c>
      <c r="P853" s="8">
        <f t="shared" si="94"/>
        <v>3.125E-2</v>
      </c>
      <c r="Q853" s="8">
        <f t="shared" si="95"/>
        <v>6.25E-2</v>
      </c>
      <c r="R853" s="8">
        <f t="shared" si="96"/>
        <v>0.35312500000000002</v>
      </c>
      <c r="S853" s="8">
        <f t="shared" si="97"/>
        <v>0.421875</v>
      </c>
      <c r="T853" s="2" t="s">
        <v>253</v>
      </c>
      <c r="U853" s="2" t="s">
        <v>254</v>
      </c>
      <c r="V853" s="2" t="s">
        <v>255</v>
      </c>
      <c r="W853" s="2" t="s">
        <v>35</v>
      </c>
    </row>
    <row r="854" spans="1:23" hidden="1" x14ac:dyDescent="0.2">
      <c r="A854" s="2" t="s">
        <v>25</v>
      </c>
      <c r="B854" s="2" t="s">
        <v>249</v>
      </c>
      <c r="C854" s="2" t="s">
        <v>256</v>
      </c>
      <c r="D854" s="2" t="s">
        <v>251</v>
      </c>
      <c r="E854" s="3">
        <v>66</v>
      </c>
      <c r="F854" s="3">
        <v>0</v>
      </c>
      <c r="G854" s="3">
        <v>59</v>
      </c>
      <c r="H854" s="3">
        <v>4</v>
      </c>
      <c r="I854" s="3">
        <v>3</v>
      </c>
      <c r="J854" s="3">
        <v>5</v>
      </c>
      <c r="K854" s="3">
        <v>10</v>
      </c>
      <c r="L854" s="3">
        <v>34</v>
      </c>
      <c r="M854" s="8">
        <f t="shared" si="91"/>
        <v>0</v>
      </c>
      <c r="N854" s="8">
        <f t="shared" si="92"/>
        <v>0.89393939393939392</v>
      </c>
      <c r="O854" s="8">
        <f t="shared" si="93"/>
        <v>6.0606060606060608E-2</v>
      </c>
      <c r="P854" s="8">
        <f t="shared" si="94"/>
        <v>4.5454545454545456E-2</v>
      </c>
      <c r="Q854" s="8">
        <f t="shared" si="95"/>
        <v>7.575757575757576E-2</v>
      </c>
      <c r="R854" s="8">
        <f t="shared" si="96"/>
        <v>0.15151515151515152</v>
      </c>
      <c r="S854" s="8">
        <f t="shared" si="97"/>
        <v>0.51515151515151514</v>
      </c>
      <c r="T854" s="2" t="s">
        <v>253</v>
      </c>
      <c r="U854" s="2" t="s">
        <v>258</v>
      </c>
      <c r="V854" s="2" t="s">
        <v>255</v>
      </c>
      <c r="W854" s="2" t="s">
        <v>35</v>
      </c>
    </row>
    <row r="855" spans="1:23" hidden="1" x14ac:dyDescent="0.2">
      <c r="A855" s="2" t="s">
        <v>25</v>
      </c>
      <c r="B855" s="2" t="s">
        <v>259</v>
      </c>
      <c r="C855" s="2" t="s">
        <v>133</v>
      </c>
      <c r="D855" s="2" t="s">
        <v>260</v>
      </c>
      <c r="E855" s="3">
        <v>927</v>
      </c>
      <c r="F855" s="3">
        <v>0</v>
      </c>
      <c r="G855" s="3">
        <v>830</v>
      </c>
      <c r="H855" s="3">
        <v>72</v>
      </c>
      <c r="I855" s="3">
        <v>25</v>
      </c>
      <c r="J855" s="3">
        <v>86</v>
      </c>
      <c r="K855" s="3">
        <v>400</v>
      </c>
      <c r="L855" s="3">
        <v>241</v>
      </c>
      <c r="M855" s="8">
        <f t="shared" si="91"/>
        <v>0</v>
      </c>
      <c r="N855" s="8">
        <f t="shared" si="92"/>
        <v>0.89536138079827399</v>
      </c>
      <c r="O855" s="8">
        <f t="shared" si="93"/>
        <v>7.7669902912621352E-2</v>
      </c>
      <c r="P855" s="8">
        <f t="shared" si="94"/>
        <v>2.696871628910464E-2</v>
      </c>
      <c r="Q855" s="8">
        <f t="shared" si="95"/>
        <v>9.2772384034519956E-2</v>
      </c>
      <c r="R855" s="8">
        <f t="shared" si="96"/>
        <v>0.43149946062567424</v>
      </c>
      <c r="S855" s="8">
        <f t="shared" si="97"/>
        <v>0.25997842502696872</v>
      </c>
      <c r="T855" s="2" t="s">
        <v>262</v>
      </c>
      <c r="U855" s="2" t="s">
        <v>263</v>
      </c>
      <c r="V855" s="2" t="s">
        <v>264</v>
      </c>
      <c r="W855" s="2" t="s">
        <v>35</v>
      </c>
    </row>
    <row r="856" spans="1:23" hidden="1" x14ac:dyDescent="0.2">
      <c r="A856" s="2" t="s">
        <v>25</v>
      </c>
      <c r="B856" s="2" t="s">
        <v>259</v>
      </c>
      <c r="C856" s="2" t="s">
        <v>265</v>
      </c>
      <c r="D856" s="2" t="s">
        <v>260</v>
      </c>
      <c r="E856" s="3">
        <v>51</v>
      </c>
      <c r="F856" s="3">
        <v>0</v>
      </c>
      <c r="G856" s="3">
        <v>49</v>
      </c>
      <c r="H856" s="3">
        <v>1</v>
      </c>
      <c r="I856" s="3">
        <v>1</v>
      </c>
      <c r="J856" s="3">
        <v>2</v>
      </c>
      <c r="K856" s="3">
        <v>8</v>
      </c>
      <c r="L856" s="3">
        <v>19</v>
      </c>
      <c r="M856" s="8">
        <f t="shared" si="91"/>
        <v>0</v>
      </c>
      <c r="N856" s="8">
        <f t="shared" si="92"/>
        <v>0.96078431372549022</v>
      </c>
      <c r="O856" s="8">
        <f t="shared" si="93"/>
        <v>1.9607843137254902E-2</v>
      </c>
      <c r="P856" s="8">
        <f t="shared" si="94"/>
        <v>1.9607843137254902E-2</v>
      </c>
      <c r="Q856" s="8">
        <f t="shared" si="95"/>
        <v>3.9215686274509803E-2</v>
      </c>
      <c r="R856" s="8">
        <f t="shared" si="96"/>
        <v>0.15686274509803921</v>
      </c>
      <c r="S856" s="8">
        <f t="shared" si="97"/>
        <v>0.37254901960784315</v>
      </c>
      <c r="T856" s="2" t="s">
        <v>262</v>
      </c>
      <c r="U856" s="2" t="s">
        <v>267</v>
      </c>
      <c r="V856" s="2" t="s">
        <v>264</v>
      </c>
      <c r="W856" s="2" t="s">
        <v>35</v>
      </c>
    </row>
    <row r="857" spans="1:23" hidden="1" x14ac:dyDescent="0.2">
      <c r="A857" s="2" t="s">
        <v>25</v>
      </c>
      <c r="B857" s="2" t="s">
        <v>259</v>
      </c>
      <c r="C857" s="2" t="s">
        <v>268</v>
      </c>
      <c r="D857" s="2" t="s">
        <v>260</v>
      </c>
      <c r="E857" s="3">
        <v>46</v>
      </c>
      <c r="F857" s="3">
        <v>0</v>
      </c>
      <c r="G857" s="3">
        <v>46</v>
      </c>
      <c r="H857" s="3">
        <v>0</v>
      </c>
      <c r="I857" s="3">
        <v>0</v>
      </c>
      <c r="J857" s="3">
        <v>0</v>
      </c>
      <c r="K857" s="3">
        <v>5</v>
      </c>
      <c r="L857" s="3">
        <v>27</v>
      </c>
      <c r="M857" s="8">
        <f t="shared" si="91"/>
        <v>0</v>
      </c>
      <c r="N857" s="8">
        <f t="shared" si="92"/>
        <v>1</v>
      </c>
      <c r="O857" s="8">
        <f t="shared" si="93"/>
        <v>0</v>
      </c>
      <c r="P857" s="8">
        <f t="shared" si="94"/>
        <v>0</v>
      </c>
      <c r="Q857" s="8">
        <f t="shared" si="95"/>
        <v>0</v>
      </c>
      <c r="R857" s="8">
        <f t="shared" si="96"/>
        <v>0.10869565217391304</v>
      </c>
      <c r="S857" s="8">
        <f t="shared" si="97"/>
        <v>0.58695652173913049</v>
      </c>
      <c r="T857" s="2" t="s">
        <v>262</v>
      </c>
      <c r="U857" s="2" t="s">
        <v>267</v>
      </c>
      <c r="V857" s="2" t="s">
        <v>264</v>
      </c>
      <c r="W857" s="2" t="s">
        <v>35</v>
      </c>
    </row>
    <row r="858" spans="1:23" hidden="1" x14ac:dyDescent="0.2">
      <c r="A858" s="2" t="s">
        <v>25</v>
      </c>
      <c r="B858" s="2" t="s">
        <v>259</v>
      </c>
      <c r="C858" s="2" t="s">
        <v>269</v>
      </c>
      <c r="D858" s="2" t="s">
        <v>260</v>
      </c>
      <c r="E858" s="3">
        <v>30</v>
      </c>
      <c r="F858" s="3">
        <v>0</v>
      </c>
      <c r="G858" s="3">
        <v>30</v>
      </c>
      <c r="H858" s="3">
        <v>0</v>
      </c>
      <c r="I858" s="3">
        <v>0</v>
      </c>
      <c r="J858" s="3">
        <v>0</v>
      </c>
      <c r="K858" s="3">
        <v>6</v>
      </c>
      <c r="L858" s="3">
        <v>13</v>
      </c>
      <c r="M858" s="8">
        <f t="shared" si="91"/>
        <v>0</v>
      </c>
      <c r="N858" s="8">
        <f t="shared" si="92"/>
        <v>1</v>
      </c>
      <c r="O858" s="8">
        <f t="shared" si="93"/>
        <v>0</v>
      </c>
      <c r="P858" s="8">
        <f t="shared" si="94"/>
        <v>0</v>
      </c>
      <c r="Q858" s="8">
        <f t="shared" si="95"/>
        <v>0</v>
      </c>
      <c r="R858" s="8">
        <f t="shared" si="96"/>
        <v>0.2</v>
      </c>
      <c r="S858" s="8">
        <f t="shared" si="97"/>
        <v>0.43333333333333335</v>
      </c>
      <c r="T858" s="2" t="s">
        <v>262</v>
      </c>
      <c r="U858" s="2" t="s">
        <v>270</v>
      </c>
      <c r="V858" s="2" t="s">
        <v>264</v>
      </c>
      <c r="W858" s="2" t="s">
        <v>35</v>
      </c>
    </row>
    <row r="859" spans="1:23" hidden="1" x14ac:dyDescent="0.2">
      <c r="A859" s="2" t="s">
        <v>25</v>
      </c>
      <c r="B859" s="2" t="s">
        <v>271</v>
      </c>
      <c r="C859" s="2" t="s">
        <v>272</v>
      </c>
      <c r="D859" s="2" t="s">
        <v>273</v>
      </c>
      <c r="E859" s="3">
        <v>46</v>
      </c>
      <c r="F859" s="3">
        <v>0</v>
      </c>
      <c r="G859" s="3">
        <v>38</v>
      </c>
      <c r="H859" s="3">
        <v>5</v>
      </c>
      <c r="I859" s="3">
        <v>3</v>
      </c>
      <c r="J859" s="3">
        <v>6</v>
      </c>
      <c r="K859" s="3">
        <v>7</v>
      </c>
      <c r="L859" s="3">
        <v>31</v>
      </c>
      <c r="M859" s="8">
        <f t="shared" si="91"/>
        <v>0</v>
      </c>
      <c r="N859" s="8">
        <f t="shared" si="92"/>
        <v>0.82608695652173914</v>
      </c>
      <c r="O859" s="8">
        <f t="shared" si="93"/>
        <v>0.10869565217391304</v>
      </c>
      <c r="P859" s="8">
        <f t="shared" si="94"/>
        <v>6.5217391304347824E-2</v>
      </c>
      <c r="Q859" s="8">
        <f t="shared" si="95"/>
        <v>0.13043478260869565</v>
      </c>
      <c r="R859" s="8">
        <f t="shared" si="96"/>
        <v>0.15217391304347827</v>
      </c>
      <c r="S859" s="8">
        <f t="shared" si="97"/>
        <v>0.67391304347826086</v>
      </c>
      <c r="T859" s="2" t="s">
        <v>275</v>
      </c>
      <c r="U859" s="2" t="s">
        <v>276</v>
      </c>
      <c r="V859" s="2" t="s">
        <v>277</v>
      </c>
      <c r="W859" s="2" t="s">
        <v>35</v>
      </c>
    </row>
    <row r="860" spans="1:23" hidden="1" x14ac:dyDescent="0.2">
      <c r="A860" s="2" t="s">
        <v>25</v>
      </c>
      <c r="B860" s="2" t="s">
        <v>278</v>
      </c>
      <c r="C860" s="2" t="s">
        <v>279</v>
      </c>
      <c r="D860" s="2" t="s">
        <v>280</v>
      </c>
      <c r="E860" s="3">
        <v>351</v>
      </c>
      <c r="F860" s="3">
        <v>0</v>
      </c>
      <c r="G860" s="3">
        <v>308</v>
      </c>
      <c r="H860" s="3">
        <v>37</v>
      </c>
      <c r="I860" s="3">
        <v>6</v>
      </c>
      <c r="J860" s="3">
        <v>38</v>
      </c>
      <c r="K860" s="3">
        <v>118</v>
      </c>
      <c r="L860" s="3">
        <v>130</v>
      </c>
      <c r="M860" s="8">
        <f t="shared" si="91"/>
        <v>0</v>
      </c>
      <c r="N860" s="8">
        <f t="shared" si="92"/>
        <v>0.87749287749287752</v>
      </c>
      <c r="O860" s="8">
        <f t="shared" si="93"/>
        <v>0.10541310541310542</v>
      </c>
      <c r="P860" s="8">
        <f t="shared" si="94"/>
        <v>1.7094017094017096E-2</v>
      </c>
      <c r="Q860" s="8">
        <f t="shared" si="95"/>
        <v>0.10826210826210826</v>
      </c>
      <c r="R860" s="8">
        <f t="shared" si="96"/>
        <v>0.33618233618233617</v>
      </c>
      <c r="S860" s="8">
        <f t="shared" si="97"/>
        <v>0.37037037037037035</v>
      </c>
      <c r="T860" s="2" t="s">
        <v>281</v>
      </c>
      <c r="U860" s="2" t="s">
        <v>202</v>
      </c>
      <c r="V860" s="2" t="s">
        <v>282</v>
      </c>
      <c r="W860" s="2" t="s">
        <v>35</v>
      </c>
    </row>
    <row r="861" spans="1:23" hidden="1" x14ac:dyDescent="0.2">
      <c r="A861" s="2" t="s">
        <v>25</v>
      </c>
      <c r="B861" s="2" t="s">
        <v>278</v>
      </c>
      <c r="C861" s="2" t="s">
        <v>138</v>
      </c>
      <c r="D861" s="2" t="s">
        <v>280</v>
      </c>
      <c r="E861" s="3">
        <v>335</v>
      </c>
      <c r="F861" s="3">
        <v>0</v>
      </c>
      <c r="G861" s="3">
        <v>260</v>
      </c>
      <c r="H861" s="3">
        <v>56</v>
      </c>
      <c r="I861" s="3">
        <v>19</v>
      </c>
      <c r="J861" s="3">
        <v>55</v>
      </c>
      <c r="K861" s="3">
        <v>109</v>
      </c>
      <c r="L861" s="3">
        <v>123</v>
      </c>
      <c r="M861" s="8">
        <f t="shared" si="91"/>
        <v>0</v>
      </c>
      <c r="N861" s="8">
        <f t="shared" si="92"/>
        <v>0.77611940298507465</v>
      </c>
      <c r="O861" s="8">
        <f t="shared" si="93"/>
        <v>0.16716417910447762</v>
      </c>
      <c r="P861" s="8">
        <f t="shared" si="94"/>
        <v>5.6716417910447764E-2</v>
      </c>
      <c r="Q861" s="8">
        <f t="shared" si="95"/>
        <v>0.16417910447761194</v>
      </c>
      <c r="R861" s="8">
        <f t="shared" si="96"/>
        <v>0.32537313432835818</v>
      </c>
      <c r="S861" s="8">
        <f t="shared" si="97"/>
        <v>0.36716417910447763</v>
      </c>
      <c r="T861" s="2" t="s">
        <v>281</v>
      </c>
      <c r="U861" s="2" t="s">
        <v>284</v>
      </c>
      <c r="V861" s="2" t="s">
        <v>282</v>
      </c>
      <c r="W861" s="2" t="s">
        <v>35</v>
      </c>
    </row>
    <row r="862" spans="1:23" hidden="1" x14ac:dyDescent="0.2">
      <c r="A862" s="2" t="s">
        <v>25</v>
      </c>
      <c r="B862" s="2" t="s">
        <v>278</v>
      </c>
      <c r="C862" s="2" t="s">
        <v>285</v>
      </c>
      <c r="D862" s="2" t="s">
        <v>280</v>
      </c>
      <c r="E862" s="3">
        <v>250</v>
      </c>
      <c r="F862" s="3">
        <v>0</v>
      </c>
      <c r="G862" s="3">
        <v>208</v>
      </c>
      <c r="H862" s="3">
        <v>33</v>
      </c>
      <c r="I862" s="3">
        <v>9</v>
      </c>
      <c r="J862" s="3">
        <v>36</v>
      </c>
      <c r="K862" s="3">
        <v>118</v>
      </c>
      <c r="L862" s="3">
        <v>50</v>
      </c>
      <c r="M862" s="8">
        <f t="shared" si="91"/>
        <v>0</v>
      </c>
      <c r="N862" s="8">
        <f t="shared" si="92"/>
        <v>0.83199999999999996</v>
      </c>
      <c r="O862" s="8">
        <f t="shared" si="93"/>
        <v>0.13200000000000001</v>
      </c>
      <c r="P862" s="8">
        <f t="shared" si="94"/>
        <v>3.5999999999999997E-2</v>
      </c>
      <c r="Q862" s="8">
        <f t="shared" si="95"/>
        <v>0.14399999999999999</v>
      </c>
      <c r="R862" s="8">
        <f t="shared" si="96"/>
        <v>0.47199999999999998</v>
      </c>
      <c r="S862" s="8">
        <f t="shared" si="97"/>
        <v>0.2</v>
      </c>
      <c r="T862" s="2" t="s">
        <v>281</v>
      </c>
      <c r="U862" s="2" t="s">
        <v>287</v>
      </c>
      <c r="V862" s="2" t="s">
        <v>282</v>
      </c>
      <c r="W862" s="2" t="s">
        <v>35</v>
      </c>
    </row>
    <row r="863" spans="1:23" hidden="1" x14ac:dyDescent="0.2">
      <c r="A863" s="2" t="s">
        <v>25</v>
      </c>
      <c r="B863" s="2" t="s">
        <v>278</v>
      </c>
      <c r="C863" s="2" t="s">
        <v>288</v>
      </c>
      <c r="D863" s="2" t="s">
        <v>280</v>
      </c>
      <c r="E863" s="3">
        <v>197</v>
      </c>
      <c r="F863" s="3">
        <v>0</v>
      </c>
      <c r="G863" s="3">
        <v>161</v>
      </c>
      <c r="H863" s="3">
        <v>31</v>
      </c>
      <c r="I863" s="3">
        <v>5</v>
      </c>
      <c r="J863" s="3">
        <v>30</v>
      </c>
      <c r="K863" s="3">
        <v>67</v>
      </c>
      <c r="L863" s="3">
        <v>56</v>
      </c>
      <c r="M863" s="8">
        <f t="shared" si="91"/>
        <v>0</v>
      </c>
      <c r="N863" s="8">
        <f t="shared" si="92"/>
        <v>0.81725888324873097</v>
      </c>
      <c r="O863" s="8">
        <f t="shared" si="93"/>
        <v>0.15736040609137056</v>
      </c>
      <c r="P863" s="8">
        <f t="shared" si="94"/>
        <v>2.5380710659898477E-2</v>
      </c>
      <c r="Q863" s="8">
        <f t="shared" si="95"/>
        <v>0.15228426395939088</v>
      </c>
      <c r="R863" s="8">
        <f t="shared" si="96"/>
        <v>0.34010152284263961</v>
      </c>
      <c r="S863" s="8">
        <f t="shared" si="97"/>
        <v>0.28426395939086296</v>
      </c>
      <c r="T863" s="2" t="s">
        <v>281</v>
      </c>
      <c r="U863" s="2" t="s">
        <v>210</v>
      </c>
      <c r="V863" s="2" t="s">
        <v>282</v>
      </c>
      <c r="W863" s="2" t="s">
        <v>35</v>
      </c>
    </row>
    <row r="864" spans="1:23" hidden="1" x14ac:dyDescent="0.2">
      <c r="A864" s="2" t="s">
        <v>25</v>
      </c>
      <c r="B864" s="2" t="s">
        <v>278</v>
      </c>
      <c r="C864" s="2" t="s">
        <v>289</v>
      </c>
      <c r="D864" s="2" t="s">
        <v>280</v>
      </c>
      <c r="E864" s="3">
        <v>566</v>
      </c>
      <c r="F864" s="3">
        <v>0</v>
      </c>
      <c r="G864" s="3">
        <v>460</v>
      </c>
      <c r="H864" s="3">
        <v>99</v>
      </c>
      <c r="I864" s="3">
        <v>7</v>
      </c>
      <c r="J864" s="3">
        <v>90</v>
      </c>
      <c r="K864" s="3">
        <v>217</v>
      </c>
      <c r="L864" s="3">
        <v>146</v>
      </c>
      <c r="M864" s="8">
        <f t="shared" si="91"/>
        <v>0</v>
      </c>
      <c r="N864" s="8">
        <f t="shared" si="92"/>
        <v>0.8127208480565371</v>
      </c>
      <c r="O864" s="8">
        <f t="shared" si="93"/>
        <v>0.17491166077738515</v>
      </c>
      <c r="P864" s="8">
        <f t="shared" si="94"/>
        <v>1.2367491166077738E-2</v>
      </c>
      <c r="Q864" s="8">
        <f t="shared" si="95"/>
        <v>0.15901060070671377</v>
      </c>
      <c r="R864" s="8">
        <f t="shared" si="96"/>
        <v>0.3833922261484099</v>
      </c>
      <c r="S864" s="8">
        <f t="shared" si="97"/>
        <v>0.25795053003533569</v>
      </c>
      <c r="T864" s="2" t="s">
        <v>281</v>
      </c>
      <c r="U864" s="2" t="s">
        <v>215</v>
      </c>
      <c r="V864" s="2" t="s">
        <v>282</v>
      </c>
      <c r="W864" s="2" t="s">
        <v>35</v>
      </c>
    </row>
    <row r="865" spans="1:23" hidden="1" x14ac:dyDescent="0.2">
      <c r="A865" s="2" t="s">
        <v>25</v>
      </c>
      <c r="B865" s="2" t="s">
        <v>278</v>
      </c>
      <c r="C865" s="2" t="s">
        <v>291</v>
      </c>
      <c r="D865" s="2" t="s">
        <v>280</v>
      </c>
      <c r="E865" s="3">
        <v>78</v>
      </c>
      <c r="F865" s="3">
        <v>0</v>
      </c>
      <c r="G865" s="3">
        <v>62</v>
      </c>
      <c r="H865" s="3">
        <v>9</v>
      </c>
      <c r="I865" s="3">
        <v>7</v>
      </c>
      <c r="J865" s="3">
        <v>11</v>
      </c>
      <c r="K865" s="3">
        <v>24</v>
      </c>
      <c r="L865" s="3">
        <v>33</v>
      </c>
      <c r="M865" s="8">
        <f t="shared" si="91"/>
        <v>0</v>
      </c>
      <c r="N865" s="8">
        <f t="shared" si="92"/>
        <v>0.79487179487179482</v>
      </c>
      <c r="O865" s="8">
        <f t="shared" si="93"/>
        <v>0.11538461538461539</v>
      </c>
      <c r="P865" s="8">
        <f t="shared" si="94"/>
        <v>8.9743589743589744E-2</v>
      </c>
      <c r="Q865" s="8">
        <f t="shared" si="95"/>
        <v>0.14102564102564102</v>
      </c>
      <c r="R865" s="8">
        <f t="shared" si="96"/>
        <v>0.30769230769230771</v>
      </c>
      <c r="S865" s="8">
        <f t="shared" si="97"/>
        <v>0.42307692307692307</v>
      </c>
      <c r="T865" s="2" t="s">
        <v>281</v>
      </c>
      <c r="U865" s="2" t="s">
        <v>292</v>
      </c>
      <c r="V865" s="2" t="s">
        <v>282</v>
      </c>
      <c r="W865" s="2" t="s">
        <v>35</v>
      </c>
    </row>
    <row r="866" spans="1:23" hidden="1" x14ac:dyDescent="0.2">
      <c r="A866" s="2" t="s">
        <v>25</v>
      </c>
      <c r="B866" s="2" t="s">
        <v>278</v>
      </c>
      <c r="C866" s="2" t="s">
        <v>293</v>
      </c>
      <c r="D866" s="2" t="s">
        <v>280</v>
      </c>
      <c r="E866" s="3">
        <v>238</v>
      </c>
      <c r="F866" s="3">
        <v>0</v>
      </c>
      <c r="G866" s="3">
        <v>193</v>
      </c>
      <c r="H866" s="3">
        <v>43</v>
      </c>
      <c r="I866" s="3">
        <v>2</v>
      </c>
      <c r="J866" s="3">
        <v>43</v>
      </c>
      <c r="K866" s="3">
        <v>106</v>
      </c>
      <c r="L866" s="3">
        <v>52</v>
      </c>
      <c r="M866" s="8">
        <f t="shared" si="91"/>
        <v>0</v>
      </c>
      <c r="N866" s="8">
        <f t="shared" si="92"/>
        <v>0.81092436974789917</v>
      </c>
      <c r="O866" s="8">
        <f t="shared" si="93"/>
        <v>0.18067226890756302</v>
      </c>
      <c r="P866" s="8">
        <f t="shared" si="94"/>
        <v>8.4033613445378148E-3</v>
      </c>
      <c r="Q866" s="8">
        <f t="shared" si="95"/>
        <v>0.18067226890756302</v>
      </c>
      <c r="R866" s="8">
        <f t="shared" si="96"/>
        <v>0.44537815126050423</v>
      </c>
      <c r="S866" s="8">
        <f t="shared" si="97"/>
        <v>0.21848739495798319</v>
      </c>
      <c r="T866" s="2" t="s">
        <v>281</v>
      </c>
      <c r="U866" s="2" t="s">
        <v>147</v>
      </c>
      <c r="V866" s="2" t="s">
        <v>282</v>
      </c>
      <c r="W866" s="2" t="s">
        <v>35</v>
      </c>
    </row>
    <row r="867" spans="1:23" hidden="1" x14ac:dyDescent="0.2">
      <c r="A867" s="2" t="s">
        <v>25</v>
      </c>
      <c r="B867" s="2" t="s">
        <v>278</v>
      </c>
      <c r="C867" s="2" t="s">
        <v>296</v>
      </c>
      <c r="D867" s="2" t="s">
        <v>280</v>
      </c>
      <c r="E867" s="3">
        <v>164</v>
      </c>
      <c r="F867" s="3">
        <v>0</v>
      </c>
      <c r="G867" s="3">
        <v>134</v>
      </c>
      <c r="H867" s="3">
        <v>26</v>
      </c>
      <c r="I867" s="3">
        <v>4</v>
      </c>
      <c r="J867" s="3">
        <v>26</v>
      </c>
      <c r="K867" s="3">
        <v>52</v>
      </c>
      <c r="L867" s="3">
        <v>53</v>
      </c>
      <c r="M867" s="8">
        <f t="shared" si="91"/>
        <v>0</v>
      </c>
      <c r="N867" s="8">
        <f t="shared" si="92"/>
        <v>0.81707317073170727</v>
      </c>
      <c r="O867" s="8">
        <f t="shared" si="93"/>
        <v>0.15853658536585366</v>
      </c>
      <c r="P867" s="8">
        <f t="shared" si="94"/>
        <v>2.4390243902439025E-2</v>
      </c>
      <c r="Q867" s="8">
        <f t="shared" si="95"/>
        <v>0.15853658536585366</v>
      </c>
      <c r="R867" s="8">
        <f t="shared" si="96"/>
        <v>0.31707317073170732</v>
      </c>
      <c r="S867" s="8">
        <f t="shared" si="97"/>
        <v>0.32317073170731708</v>
      </c>
      <c r="T867" s="2" t="s">
        <v>281</v>
      </c>
      <c r="U867" s="2" t="s">
        <v>298</v>
      </c>
      <c r="V867" s="2" t="s">
        <v>282</v>
      </c>
      <c r="W867" s="2" t="s">
        <v>35</v>
      </c>
    </row>
    <row r="868" spans="1:23" hidden="1" x14ac:dyDescent="0.2">
      <c r="A868" s="2" t="s">
        <v>25</v>
      </c>
      <c r="B868" s="2" t="s">
        <v>278</v>
      </c>
      <c r="C868" s="2" t="s">
        <v>299</v>
      </c>
      <c r="D868" s="2" t="s">
        <v>280</v>
      </c>
      <c r="E868" s="3">
        <v>40</v>
      </c>
      <c r="F868" s="3">
        <v>0</v>
      </c>
      <c r="G868" s="3">
        <v>31</v>
      </c>
      <c r="H868" s="3">
        <v>7</v>
      </c>
      <c r="I868" s="3">
        <v>2</v>
      </c>
      <c r="J868" s="3">
        <v>8</v>
      </c>
      <c r="K868" s="3">
        <v>7</v>
      </c>
      <c r="L868" s="3">
        <v>17</v>
      </c>
      <c r="M868" s="8">
        <f t="shared" si="91"/>
        <v>0</v>
      </c>
      <c r="N868" s="8">
        <f t="shared" si="92"/>
        <v>0.77500000000000002</v>
      </c>
      <c r="O868" s="8">
        <f t="shared" si="93"/>
        <v>0.17499999999999999</v>
      </c>
      <c r="P868" s="8">
        <f t="shared" si="94"/>
        <v>0.05</v>
      </c>
      <c r="Q868" s="8">
        <f t="shared" si="95"/>
        <v>0.2</v>
      </c>
      <c r="R868" s="8">
        <f t="shared" si="96"/>
        <v>0.17499999999999999</v>
      </c>
      <c r="S868" s="8">
        <f t="shared" si="97"/>
        <v>0.42499999999999999</v>
      </c>
      <c r="T868" s="2" t="s">
        <v>281</v>
      </c>
      <c r="U868" s="2" t="s">
        <v>300</v>
      </c>
      <c r="V868" s="2" t="s">
        <v>282</v>
      </c>
      <c r="W868" s="2" t="s">
        <v>35</v>
      </c>
    </row>
    <row r="869" spans="1:23" hidden="1" x14ac:dyDescent="0.2">
      <c r="A869" s="2" t="s">
        <v>25</v>
      </c>
      <c r="B869" s="2" t="s">
        <v>278</v>
      </c>
      <c r="C869" s="2" t="s">
        <v>301</v>
      </c>
      <c r="D869" s="2" t="s">
        <v>280</v>
      </c>
      <c r="E869" s="3">
        <v>50</v>
      </c>
      <c r="F869" s="3">
        <v>0</v>
      </c>
      <c r="G869" s="3">
        <v>42</v>
      </c>
      <c r="H869" s="3">
        <v>6</v>
      </c>
      <c r="I869" s="3">
        <v>2</v>
      </c>
      <c r="J869" s="3">
        <v>6</v>
      </c>
      <c r="K869" s="3">
        <v>8</v>
      </c>
      <c r="L869" s="3">
        <v>22</v>
      </c>
      <c r="M869" s="8">
        <f t="shared" si="91"/>
        <v>0</v>
      </c>
      <c r="N869" s="8">
        <f t="shared" si="92"/>
        <v>0.84</v>
      </c>
      <c r="O869" s="8">
        <f t="shared" si="93"/>
        <v>0.12</v>
      </c>
      <c r="P869" s="8">
        <f t="shared" si="94"/>
        <v>0.04</v>
      </c>
      <c r="Q869" s="8">
        <f t="shared" si="95"/>
        <v>0.12</v>
      </c>
      <c r="R869" s="8">
        <f t="shared" si="96"/>
        <v>0.16</v>
      </c>
      <c r="S869" s="8">
        <f t="shared" si="97"/>
        <v>0.44</v>
      </c>
      <c r="T869" s="2" t="s">
        <v>281</v>
      </c>
      <c r="U869" s="2" t="s">
        <v>302</v>
      </c>
      <c r="V869" s="2" t="s">
        <v>282</v>
      </c>
      <c r="W869" s="2" t="s">
        <v>35</v>
      </c>
    </row>
    <row r="870" spans="1:23" hidden="1" x14ac:dyDescent="0.2">
      <c r="A870" s="2" t="s">
        <v>25</v>
      </c>
      <c r="B870" s="2" t="s">
        <v>278</v>
      </c>
      <c r="C870" s="2" t="s">
        <v>303</v>
      </c>
      <c r="D870" s="2" t="s">
        <v>280</v>
      </c>
      <c r="E870" s="3">
        <v>36</v>
      </c>
      <c r="F870" s="3">
        <v>0</v>
      </c>
      <c r="G870" s="3">
        <v>30</v>
      </c>
      <c r="H870" s="3">
        <v>6</v>
      </c>
      <c r="I870" s="3">
        <v>0</v>
      </c>
      <c r="J870" s="3">
        <v>6</v>
      </c>
      <c r="K870" s="3">
        <v>14</v>
      </c>
      <c r="L870" s="3">
        <v>13</v>
      </c>
      <c r="M870" s="8">
        <f t="shared" si="91"/>
        <v>0</v>
      </c>
      <c r="N870" s="8">
        <f t="shared" si="92"/>
        <v>0.83333333333333337</v>
      </c>
      <c r="O870" s="8">
        <f t="shared" si="93"/>
        <v>0.16666666666666666</v>
      </c>
      <c r="P870" s="8">
        <f t="shared" si="94"/>
        <v>0</v>
      </c>
      <c r="Q870" s="8">
        <f t="shared" si="95"/>
        <v>0.16666666666666666</v>
      </c>
      <c r="R870" s="8">
        <f t="shared" si="96"/>
        <v>0.3888888888888889</v>
      </c>
      <c r="S870" s="8">
        <f t="shared" si="97"/>
        <v>0.3611111111111111</v>
      </c>
      <c r="T870" s="2" t="s">
        <v>281</v>
      </c>
      <c r="U870" s="2" t="s">
        <v>306</v>
      </c>
      <c r="V870" s="2" t="s">
        <v>282</v>
      </c>
      <c r="W870" s="2" t="s">
        <v>35</v>
      </c>
    </row>
    <row r="871" spans="1:23" hidden="1" x14ac:dyDescent="0.2">
      <c r="A871" s="2" t="s">
        <v>25</v>
      </c>
      <c r="B871" s="2" t="s">
        <v>278</v>
      </c>
      <c r="C871" s="2" t="s">
        <v>307</v>
      </c>
      <c r="D871" s="2" t="s">
        <v>280</v>
      </c>
      <c r="E871" s="3">
        <v>40</v>
      </c>
      <c r="F871" s="3">
        <v>1</v>
      </c>
      <c r="G871" s="3">
        <v>38</v>
      </c>
      <c r="H871" s="3">
        <v>0</v>
      </c>
      <c r="I871" s="3">
        <v>1</v>
      </c>
      <c r="J871" s="3">
        <v>1</v>
      </c>
      <c r="K871" s="3">
        <v>4</v>
      </c>
      <c r="L871" s="3">
        <v>27</v>
      </c>
      <c r="M871" s="8">
        <f t="shared" si="91"/>
        <v>2.5000000000000001E-2</v>
      </c>
      <c r="N871" s="8">
        <f t="shared" si="92"/>
        <v>0.95</v>
      </c>
      <c r="O871" s="8">
        <f t="shared" si="93"/>
        <v>0</v>
      </c>
      <c r="P871" s="8">
        <f t="shared" si="94"/>
        <v>2.5000000000000001E-2</v>
      </c>
      <c r="Q871" s="8">
        <f t="shared" si="95"/>
        <v>2.5000000000000001E-2</v>
      </c>
      <c r="R871" s="8">
        <f t="shared" si="96"/>
        <v>0.1</v>
      </c>
      <c r="S871" s="8">
        <f t="shared" si="97"/>
        <v>0.67500000000000004</v>
      </c>
      <c r="T871" s="2" t="s">
        <v>281</v>
      </c>
      <c r="U871" s="2" t="s">
        <v>309</v>
      </c>
      <c r="V871" s="2" t="s">
        <v>282</v>
      </c>
      <c r="W871" s="2" t="s">
        <v>35</v>
      </c>
    </row>
    <row r="872" spans="1:23" hidden="1" x14ac:dyDescent="0.2">
      <c r="A872" s="2" t="s">
        <v>25</v>
      </c>
      <c r="B872" s="2" t="s">
        <v>310</v>
      </c>
      <c r="C872" s="2" t="s">
        <v>311</v>
      </c>
      <c r="D872" s="2" t="s">
        <v>312</v>
      </c>
      <c r="E872" s="3">
        <v>93</v>
      </c>
      <c r="F872" s="3">
        <v>0</v>
      </c>
      <c r="G872" s="3">
        <v>80</v>
      </c>
      <c r="H872" s="3">
        <v>9</v>
      </c>
      <c r="I872" s="3">
        <v>4</v>
      </c>
      <c r="J872" s="3">
        <v>12</v>
      </c>
      <c r="K872" s="3">
        <v>42</v>
      </c>
      <c r="L872" s="3">
        <v>19</v>
      </c>
      <c r="M872" s="8">
        <f t="shared" si="91"/>
        <v>0</v>
      </c>
      <c r="N872" s="8">
        <f t="shared" si="92"/>
        <v>0.86021505376344087</v>
      </c>
      <c r="O872" s="8">
        <f t="shared" si="93"/>
        <v>9.6774193548387094E-2</v>
      </c>
      <c r="P872" s="8">
        <f t="shared" si="94"/>
        <v>4.3010752688172046E-2</v>
      </c>
      <c r="Q872" s="8">
        <f t="shared" si="95"/>
        <v>0.12903225806451613</v>
      </c>
      <c r="R872" s="8">
        <f t="shared" si="96"/>
        <v>0.45161290322580644</v>
      </c>
      <c r="S872" s="8">
        <f t="shared" si="97"/>
        <v>0.20430107526881722</v>
      </c>
      <c r="T872" s="2" t="s">
        <v>313</v>
      </c>
      <c r="U872" s="2" t="s">
        <v>314</v>
      </c>
      <c r="V872" s="2" t="s">
        <v>313</v>
      </c>
      <c r="W872" s="2" t="s">
        <v>35</v>
      </c>
    </row>
    <row r="873" spans="1:23" hidden="1" x14ac:dyDescent="0.2">
      <c r="A873" s="2" t="s">
        <v>25</v>
      </c>
      <c r="B873" s="2" t="s">
        <v>310</v>
      </c>
      <c r="C873" s="2" t="s">
        <v>315</v>
      </c>
      <c r="D873" s="2" t="s">
        <v>312</v>
      </c>
      <c r="E873" s="3">
        <v>3</v>
      </c>
      <c r="F873" s="3">
        <v>0</v>
      </c>
      <c r="G873" s="3">
        <v>3</v>
      </c>
      <c r="H873" s="3">
        <v>0</v>
      </c>
      <c r="I873" s="3">
        <v>0</v>
      </c>
      <c r="J873" s="3">
        <v>0</v>
      </c>
      <c r="K873" s="3">
        <v>1</v>
      </c>
      <c r="L873" s="3">
        <v>1</v>
      </c>
      <c r="M873" s="8">
        <f t="shared" si="91"/>
        <v>0</v>
      </c>
      <c r="N873" s="8">
        <f t="shared" si="92"/>
        <v>1</v>
      </c>
      <c r="O873" s="8">
        <f t="shared" si="93"/>
        <v>0</v>
      </c>
      <c r="P873" s="8">
        <f t="shared" si="94"/>
        <v>0</v>
      </c>
      <c r="Q873" s="8">
        <f t="shared" si="95"/>
        <v>0</v>
      </c>
      <c r="R873" s="8">
        <f t="shared" si="96"/>
        <v>0.33333333333333331</v>
      </c>
      <c r="S873" s="8">
        <f t="shared" si="97"/>
        <v>0.33333333333333331</v>
      </c>
      <c r="T873" s="2" t="s">
        <v>313</v>
      </c>
      <c r="U873" s="2" t="s">
        <v>316</v>
      </c>
      <c r="V873" s="2" t="s">
        <v>313</v>
      </c>
      <c r="W873" s="2" t="s">
        <v>35</v>
      </c>
    </row>
    <row r="874" spans="1:23" hidden="1" x14ac:dyDescent="0.2">
      <c r="A874" s="2" t="s">
        <v>25</v>
      </c>
      <c r="B874" s="2" t="s">
        <v>310</v>
      </c>
      <c r="C874" s="2" t="s">
        <v>94</v>
      </c>
      <c r="D874" s="2" t="s">
        <v>312</v>
      </c>
      <c r="E874" s="3">
        <v>36</v>
      </c>
      <c r="F874" s="3">
        <v>1</v>
      </c>
      <c r="G874" s="3">
        <v>33</v>
      </c>
      <c r="H874" s="3">
        <v>2</v>
      </c>
      <c r="I874" s="3">
        <v>0</v>
      </c>
      <c r="J874" s="3">
        <v>2</v>
      </c>
      <c r="K874" s="3">
        <v>17</v>
      </c>
      <c r="L874" s="3">
        <v>11</v>
      </c>
      <c r="M874" s="8">
        <f t="shared" si="91"/>
        <v>2.7777777777777776E-2</v>
      </c>
      <c r="N874" s="8">
        <f t="shared" si="92"/>
        <v>0.91666666666666663</v>
      </c>
      <c r="O874" s="8">
        <f t="shared" si="93"/>
        <v>5.5555555555555552E-2</v>
      </c>
      <c r="P874" s="8">
        <f t="shared" si="94"/>
        <v>0</v>
      </c>
      <c r="Q874" s="8">
        <f t="shared" si="95"/>
        <v>5.5555555555555552E-2</v>
      </c>
      <c r="R874" s="8">
        <f t="shared" si="96"/>
        <v>0.47222222222222221</v>
      </c>
      <c r="S874" s="8">
        <f t="shared" si="97"/>
        <v>0.30555555555555558</v>
      </c>
      <c r="T874" s="2" t="s">
        <v>313</v>
      </c>
      <c r="U874" s="2" t="s">
        <v>316</v>
      </c>
      <c r="V874" s="2" t="s">
        <v>313</v>
      </c>
      <c r="W874" s="2" t="s">
        <v>35</v>
      </c>
    </row>
    <row r="875" spans="1:23" hidden="1" x14ac:dyDescent="0.2">
      <c r="A875" s="2" t="s">
        <v>25</v>
      </c>
      <c r="B875" s="2" t="s">
        <v>317</v>
      </c>
      <c r="C875" s="2" t="s">
        <v>318</v>
      </c>
      <c r="D875" s="2" t="s">
        <v>319</v>
      </c>
      <c r="E875" s="3">
        <v>1558</v>
      </c>
      <c r="F875" s="3">
        <v>0</v>
      </c>
      <c r="G875" s="3">
        <v>1285</v>
      </c>
      <c r="H875" s="3">
        <v>257</v>
      </c>
      <c r="I875" s="3">
        <v>16</v>
      </c>
      <c r="J875" s="3">
        <v>220</v>
      </c>
      <c r="K875" s="3">
        <v>593</v>
      </c>
      <c r="L875" s="3">
        <v>432</v>
      </c>
      <c r="M875" s="8">
        <f t="shared" si="91"/>
        <v>0</v>
      </c>
      <c r="N875" s="8">
        <f t="shared" si="92"/>
        <v>0.82477535301668803</v>
      </c>
      <c r="O875" s="8">
        <f t="shared" si="93"/>
        <v>0.16495507060333761</v>
      </c>
      <c r="P875" s="8">
        <f t="shared" si="94"/>
        <v>1.0269576379974325E-2</v>
      </c>
      <c r="Q875" s="8">
        <f t="shared" si="95"/>
        <v>0.14120667522464697</v>
      </c>
      <c r="R875" s="8">
        <f t="shared" si="96"/>
        <v>0.38061617458279845</v>
      </c>
      <c r="S875" s="8">
        <f t="shared" si="97"/>
        <v>0.2772785622593068</v>
      </c>
      <c r="T875" s="2" t="s">
        <v>320</v>
      </c>
      <c r="U875" s="2" t="s">
        <v>321</v>
      </c>
      <c r="V875" s="2" t="s">
        <v>322</v>
      </c>
      <c r="W875" s="2" t="s">
        <v>35</v>
      </c>
    </row>
    <row r="876" spans="1:23" hidden="1" x14ac:dyDescent="0.2">
      <c r="A876" s="2" t="s">
        <v>25</v>
      </c>
      <c r="B876" s="2" t="s">
        <v>317</v>
      </c>
      <c r="C876" s="2" t="s">
        <v>323</v>
      </c>
      <c r="D876" s="2" t="s">
        <v>319</v>
      </c>
      <c r="E876" s="3">
        <v>132</v>
      </c>
      <c r="F876" s="3">
        <v>0</v>
      </c>
      <c r="G876" s="3">
        <v>99</v>
      </c>
      <c r="H876" s="3">
        <v>30</v>
      </c>
      <c r="I876" s="3">
        <v>3</v>
      </c>
      <c r="J876" s="3">
        <v>26</v>
      </c>
      <c r="K876" s="3">
        <v>47</v>
      </c>
      <c r="L876" s="3">
        <v>33</v>
      </c>
      <c r="M876" s="8">
        <f t="shared" si="91"/>
        <v>0</v>
      </c>
      <c r="N876" s="8">
        <f t="shared" si="92"/>
        <v>0.75</v>
      </c>
      <c r="O876" s="8">
        <f t="shared" si="93"/>
        <v>0.22727272727272727</v>
      </c>
      <c r="P876" s="8">
        <f t="shared" si="94"/>
        <v>2.2727272727272728E-2</v>
      </c>
      <c r="Q876" s="8">
        <f t="shared" si="95"/>
        <v>0.19696969696969696</v>
      </c>
      <c r="R876" s="8">
        <f t="shared" si="96"/>
        <v>0.35606060606060608</v>
      </c>
      <c r="S876" s="8">
        <f t="shared" si="97"/>
        <v>0.25</v>
      </c>
      <c r="T876" s="2" t="s">
        <v>320</v>
      </c>
      <c r="U876" s="2" t="s">
        <v>324</v>
      </c>
      <c r="V876" s="2" t="s">
        <v>322</v>
      </c>
      <c r="W876" s="2" t="s">
        <v>35</v>
      </c>
    </row>
    <row r="877" spans="1:23" hidden="1" x14ac:dyDescent="0.2">
      <c r="A877" s="2" t="s">
        <v>25</v>
      </c>
      <c r="B877" s="2" t="s">
        <v>317</v>
      </c>
      <c r="C877" s="2" t="s">
        <v>206</v>
      </c>
      <c r="D877" s="2" t="s">
        <v>319</v>
      </c>
      <c r="E877" s="3">
        <v>462</v>
      </c>
      <c r="F877" s="3">
        <v>0</v>
      </c>
      <c r="G877" s="3">
        <v>391</v>
      </c>
      <c r="H877" s="3">
        <v>55</v>
      </c>
      <c r="I877" s="3">
        <v>16</v>
      </c>
      <c r="J877" s="3">
        <v>51</v>
      </c>
      <c r="K877" s="3">
        <v>122</v>
      </c>
      <c r="L877" s="3">
        <v>206</v>
      </c>
      <c r="M877" s="8">
        <f t="shared" si="91"/>
        <v>0</v>
      </c>
      <c r="N877" s="8">
        <f t="shared" si="92"/>
        <v>0.84632034632034636</v>
      </c>
      <c r="O877" s="8">
        <f t="shared" si="93"/>
        <v>0.11904761904761904</v>
      </c>
      <c r="P877" s="8">
        <f t="shared" si="94"/>
        <v>3.4632034632034632E-2</v>
      </c>
      <c r="Q877" s="8">
        <f t="shared" si="95"/>
        <v>0.11038961038961038</v>
      </c>
      <c r="R877" s="8">
        <f t="shared" si="96"/>
        <v>0.26406926406926406</v>
      </c>
      <c r="S877" s="8">
        <f t="shared" si="97"/>
        <v>0.44588744588744589</v>
      </c>
      <c r="T877" s="2" t="s">
        <v>320</v>
      </c>
      <c r="U877" s="2" t="s">
        <v>327</v>
      </c>
      <c r="V877" s="2" t="s">
        <v>322</v>
      </c>
      <c r="W877" s="2" t="s">
        <v>35</v>
      </c>
    </row>
    <row r="878" spans="1:23" hidden="1" x14ac:dyDescent="0.2">
      <c r="A878" s="2" t="s">
        <v>25</v>
      </c>
      <c r="B878" s="2" t="s">
        <v>317</v>
      </c>
      <c r="C878" s="2" t="s">
        <v>90</v>
      </c>
      <c r="D878" s="2" t="s">
        <v>319</v>
      </c>
      <c r="E878" s="3">
        <v>269</v>
      </c>
      <c r="F878" s="3">
        <v>0</v>
      </c>
      <c r="G878" s="3">
        <v>221</v>
      </c>
      <c r="H878" s="3">
        <v>43</v>
      </c>
      <c r="I878" s="3">
        <v>5</v>
      </c>
      <c r="J878" s="3">
        <v>40</v>
      </c>
      <c r="K878" s="3">
        <v>102</v>
      </c>
      <c r="L878" s="3">
        <v>77</v>
      </c>
      <c r="M878" s="8">
        <f t="shared" si="91"/>
        <v>0</v>
      </c>
      <c r="N878" s="8">
        <f t="shared" si="92"/>
        <v>0.82156133828996281</v>
      </c>
      <c r="O878" s="8">
        <f t="shared" si="93"/>
        <v>0.15985130111524162</v>
      </c>
      <c r="P878" s="8">
        <f t="shared" si="94"/>
        <v>1.858736059479554E-2</v>
      </c>
      <c r="Q878" s="8">
        <f t="shared" si="95"/>
        <v>0.14869888475836432</v>
      </c>
      <c r="R878" s="8">
        <f t="shared" si="96"/>
        <v>0.379182156133829</v>
      </c>
      <c r="S878" s="8">
        <f t="shared" si="97"/>
        <v>0.28624535315985128</v>
      </c>
      <c r="T878" s="2" t="s">
        <v>320</v>
      </c>
      <c r="U878" s="2" t="s">
        <v>324</v>
      </c>
      <c r="V878" s="2" t="s">
        <v>322</v>
      </c>
      <c r="W878" s="2" t="s">
        <v>35</v>
      </c>
    </row>
    <row r="879" spans="1:23" hidden="1" x14ac:dyDescent="0.2">
      <c r="A879" s="2" t="s">
        <v>25</v>
      </c>
      <c r="B879" s="2" t="s">
        <v>317</v>
      </c>
      <c r="C879" s="2" t="s">
        <v>328</v>
      </c>
      <c r="D879" s="2" t="s">
        <v>319</v>
      </c>
      <c r="E879" s="3">
        <v>192</v>
      </c>
      <c r="F879" s="3">
        <v>0</v>
      </c>
      <c r="G879" s="3">
        <v>153</v>
      </c>
      <c r="H879" s="3">
        <v>33</v>
      </c>
      <c r="I879" s="3">
        <v>6</v>
      </c>
      <c r="J879" s="3">
        <v>31</v>
      </c>
      <c r="K879" s="3">
        <v>58</v>
      </c>
      <c r="L879" s="3">
        <v>59</v>
      </c>
      <c r="M879" s="8">
        <f t="shared" si="91"/>
        <v>0</v>
      </c>
      <c r="N879" s="8">
        <f t="shared" si="92"/>
        <v>0.796875</v>
      </c>
      <c r="O879" s="8">
        <f t="shared" si="93"/>
        <v>0.171875</v>
      </c>
      <c r="P879" s="8">
        <f t="shared" si="94"/>
        <v>3.125E-2</v>
      </c>
      <c r="Q879" s="8">
        <f t="shared" si="95"/>
        <v>0.16145833333333334</v>
      </c>
      <c r="R879" s="8">
        <f t="shared" si="96"/>
        <v>0.30208333333333331</v>
      </c>
      <c r="S879" s="8">
        <f t="shared" si="97"/>
        <v>0.30729166666666669</v>
      </c>
      <c r="T879" s="2" t="s">
        <v>320</v>
      </c>
      <c r="U879" s="2" t="s">
        <v>329</v>
      </c>
      <c r="V879" s="2" t="s">
        <v>322</v>
      </c>
      <c r="W879" s="2" t="s">
        <v>35</v>
      </c>
    </row>
    <row r="880" spans="1:23" hidden="1" x14ac:dyDescent="0.2">
      <c r="A880" s="2" t="s">
        <v>25</v>
      </c>
      <c r="B880" s="2" t="s">
        <v>330</v>
      </c>
      <c r="C880" s="2" t="s">
        <v>134</v>
      </c>
      <c r="D880" s="2" t="s">
        <v>331</v>
      </c>
      <c r="E880" s="3">
        <v>343</v>
      </c>
      <c r="F880" s="3">
        <v>0</v>
      </c>
      <c r="G880" s="3">
        <v>306</v>
      </c>
      <c r="H880" s="3">
        <v>34</v>
      </c>
      <c r="I880" s="3">
        <v>3</v>
      </c>
      <c r="J880" s="3">
        <v>35</v>
      </c>
      <c r="K880" s="3">
        <v>159</v>
      </c>
      <c r="L880" s="3">
        <v>65</v>
      </c>
      <c r="M880" s="8">
        <f t="shared" si="91"/>
        <v>0</v>
      </c>
      <c r="N880" s="8">
        <f t="shared" si="92"/>
        <v>0.89212827988338195</v>
      </c>
      <c r="O880" s="8">
        <f t="shared" si="93"/>
        <v>9.9125364431486881E-2</v>
      </c>
      <c r="P880" s="8">
        <f t="shared" si="94"/>
        <v>8.7463556851311956E-3</v>
      </c>
      <c r="Q880" s="8">
        <f t="shared" si="95"/>
        <v>0.10204081632653061</v>
      </c>
      <c r="R880" s="8">
        <f t="shared" si="96"/>
        <v>0.46355685131195334</v>
      </c>
      <c r="S880" s="8">
        <f t="shared" si="97"/>
        <v>0.18950437317784258</v>
      </c>
      <c r="T880" s="2" t="s">
        <v>332</v>
      </c>
      <c r="U880" s="2" t="s">
        <v>333</v>
      </c>
      <c r="V880" s="2" t="s">
        <v>334</v>
      </c>
      <c r="W880" s="2" t="s">
        <v>35</v>
      </c>
    </row>
    <row r="881" spans="1:23" hidden="1" x14ac:dyDescent="0.2">
      <c r="A881" s="2" t="s">
        <v>25</v>
      </c>
      <c r="B881" s="2" t="s">
        <v>330</v>
      </c>
      <c r="C881" s="2" t="s">
        <v>62</v>
      </c>
      <c r="D881" s="2" t="s">
        <v>331</v>
      </c>
      <c r="E881" s="3">
        <v>802</v>
      </c>
      <c r="F881" s="3">
        <v>1</v>
      </c>
      <c r="G881" s="3">
        <v>579</v>
      </c>
      <c r="H881" s="3">
        <v>40</v>
      </c>
      <c r="I881" s="3">
        <v>182</v>
      </c>
      <c r="J881" s="3">
        <v>198</v>
      </c>
      <c r="K881" s="3">
        <v>256</v>
      </c>
      <c r="L881" s="3">
        <v>212</v>
      </c>
      <c r="M881" s="8">
        <f t="shared" si="91"/>
        <v>1.2468827930174563E-3</v>
      </c>
      <c r="N881" s="8">
        <f t="shared" si="92"/>
        <v>0.72194513715710729</v>
      </c>
      <c r="O881" s="8">
        <f t="shared" si="93"/>
        <v>4.9875311720698257E-2</v>
      </c>
      <c r="P881" s="8">
        <f t="shared" si="94"/>
        <v>0.22693266832917705</v>
      </c>
      <c r="Q881" s="8">
        <f t="shared" si="95"/>
        <v>0.24688279301745636</v>
      </c>
      <c r="R881" s="8">
        <f t="shared" si="96"/>
        <v>0.31920199501246882</v>
      </c>
      <c r="S881" s="8">
        <f t="shared" si="97"/>
        <v>0.26433915211970077</v>
      </c>
      <c r="T881" s="2" t="s">
        <v>332</v>
      </c>
      <c r="U881" s="2" t="s">
        <v>287</v>
      </c>
      <c r="V881" s="2" t="s">
        <v>334</v>
      </c>
      <c r="W881" s="2" t="s">
        <v>35</v>
      </c>
    </row>
    <row r="882" spans="1:23" hidden="1" x14ac:dyDescent="0.2">
      <c r="A882" s="2" t="s">
        <v>25</v>
      </c>
      <c r="B882" s="2" t="s">
        <v>330</v>
      </c>
      <c r="C882" s="2" t="s">
        <v>337</v>
      </c>
      <c r="D882" s="2" t="s">
        <v>331</v>
      </c>
      <c r="E882" s="3">
        <v>48</v>
      </c>
      <c r="F882" s="3">
        <v>0</v>
      </c>
      <c r="G882" s="3">
        <v>17</v>
      </c>
      <c r="H882" s="3">
        <v>1</v>
      </c>
      <c r="I882" s="3">
        <v>30</v>
      </c>
      <c r="J882" s="3">
        <v>26</v>
      </c>
      <c r="K882" s="3">
        <v>1</v>
      </c>
      <c r="L882" s="3">
        <v>17</v>
      </c>
      <c r="M882" s="8">
        <f t="shared" si="91"/>
        <v>0</v>
      </c>
      <c r="N882" s="8">
        <f t="shared" si="92"/>
        <v>0.35416666666666669</v>
      </c>
      <c r="O882" s="8">
        <f t="shared" si="93"/>
        <v>2.0833333333333332E-2</v>
      </c>
      <c r="P882" s="8">
        <f t="shared" si="94"/>
        <v>0.625</v>
      </c>
      <c r="Q882" s="8">
        <f t="shared" si="95"/>
        <v>0.54166666666666663</v>
      </c>
      <c r="R882" s="8">
        <f t="shared" si="96"/>
        <v>2.0833333333333332E-2</v>
      </c>
      <c r="S882" s="8">
        <f t="shared" si="97"/>
        <v>0.35416666666666669</v>
      </c>
      <c r="T882" s="2" t="s">
        <v>332</v>
      </c>
      <c r="U882" s="2" t="s">
        <v>338</v>
      </c>
      <c r="V882" s="2" t="s">
        <v>334</v>
      </c>
      <c r="W882" s="2" t="s">
        <v>35</v>
      </c>
    </row>
    <row r="883" spans="1:23" hidden="1" x14ac:dyDescent="0.2">
      <c r="A883" s="2" t="s">
        <v>25</v>
      </c>
      <c r="B883" s="2" t="s">
        <v>330</v>
      </c>
      <c r="C883" s="2" t="s">
        <v>339</v>
      </c>
      <c r="D883" s="2" t="s">
        <v>331</v>
      </c>
      <c r="E883" s="3">
        <v>58</v>
      </c>
      <c r="F883" s="3">
        <v>1</v>
      </c>
      <c r="G883" s="3">
        <v>56</v>
      </c>
      <c r="H883" s="3">
        <v>1</v>
      </c>
      <c r="I883" s="3">
        <v>0</v>
      </c>
      <c r="J883" s="3">
        <v>1</v>
      </c>
      <c r="K883" s="3">
        <v>9</v>
      </c>
      <c r="L883" s="3">
        <v>29</v>
      </c>
      <c r="M883" s="8">
        <f t="shared" si="91"/>
        <v>1.7241379310344827E-2</v>
      </c>
      <c r="N883" s="8">
        <f t="shared" si="92"/>
        <v>0.96551724137931039</v>
      </c>
      <c r="O883" s="8">
        <f t="shared" si="93"/>
        <v>1.7241379310344827E-2</v>
      </c>
      <c r="P883" s="8">
        <f t="shared" si="94"/>
        <v>0</v>
      </c>
      <c r="Q883" s="8">
        <f t="shared" si="95"/>
        <v>1.7241379310344827E-2</v>
      </c>
      <c r="R883" s="8">
        <f t="shared" si="96"/>
        <v>0.15517241379310345</v>
      </c>
      <c r="S883" s="8">
        <f t="shared" si="97"/>
        <v>0.5</v>
      </c>
      <c r="T883" s="2" t="s">
        <v>332</v>
      </c>
      <c r="U883" s="2" t="s">
        <v>340</v>
      </c>
      <c r="V883" s="2" t="s">
        <v>334</v>
      </c>
      <c r="W883" s="2" t="s">
        <v>35</v>
      </c>
    </row>
    <row r="884" spans="1:23" hidden="1" x14ac:dyDescent="0.2">
      <c r="A884" s="2" t="s">
        <v>25</v>
      </c>
      <c r="B884" s="2" t="s">
        <v>330</v>
      </c>
      <c r="C884" s="2" t="s">
        <v>341</v>
      </c>
      <c r="D884" s="2" t="s">
        <v>331</v>
      </c>
      <c r="E884" s="3">
        <v>52</v>
      </c>
      <c r="F884" s="3">
        <v>0</v>
      </c>
      <c r="G884" s="3">
        <v>48</v>
      </c>
      <c r="H884" s="3">
        <v>3</v>
      </c>
      <c r="I884" s="3">
        <v>1</v>
      </c>
      <c r="J884" s="3">
        <v>3</v>
      </c>
      <c r="K884" s="3">
        <v>8</v>
      </c>
      <c r="L884" s="3">
        <v>19</v>
      </c>
      <c r="M884" s="8">
        <f t="shared" si="91"/>
        <v>0</v>
      </c>
      <c r="N884" s="8">
        <f t="shared" si="92"/>
        <v>0.92307692307692313</v>
      </c>
      <c r="O884" s="8">
        <f t="shared" si="93"/>
        <v>5.7692307692307696E-2</v>
      </c>
      <c r="P884" s="8">
        <f t="shared" si="94"/>
        <v>1.9230769230769232E-2</v>
      </c>
      <c r="Q884" s="8">
        <f t="shared" si="95"/>
        <v>5.7692307692307696E-2</v>
      </c>
      <c r="R884" s="8">
        <f t="shared" si="96"/>
        <v>0.15384615384615385</v>
      </c>
      <c r="S884" s="8">
        <f t="shared" si="97"/>
        <v>0.36538461538461536</v>
      </c>
      <c r="T884" s="2" t="s">
        <v>332</v>
      </c>
      <c r="U884" s="2" t="s">
        <v>344</v>
      </c>
      <c r="V884" s="2" t="s">
        <v>334</v>
      </c>
      <c r="W884" s="2" t="s">
        <v>35</v>
      </c>
    </row>
    <row r="885" spans="1:23" hidden="1" x14ac:dyDescent="0.2">
      <c r="A885" s="2" t="s">
        <v>25</v>
      </c>
      <c r="B885" s="2" t="s">
        <v>330</v>
      </c>
      <c r="C885" s="2" t="s">
        <v>345</v>
      </c>
      <c r="D885" s="2" t="s">
        <v>331</v>
      </c>
      <c r="E885" s="3">
        <v>55</v>
      </c>
      <c r="F885" s="3">
        <v>0</v>
      </c>
      <c r="G885" s="3">
        <v>51</v>
      </c>
      <c r="H885" s="3">
        <v>2</v>
      </c>
      <c r="I885" s="3">
        <v>2</v>
      </c>
      <c r="J885" s="3">
        <v>3</v>
      </c>
      <c r="K885" s="3">
        <v>11</v>
      </c>
      <c r="L885" s="3">
        <v>26</v>
      </c>
      <c r="M885" s="8">
        <f t="shared" si="91"/>
        <v>0</v>
      </c>
      <c r="N885" s="8">
        <f t="shared" si="92"/>
        <v>0.92727272727272725</v>
      </c>
      <c r="O885" s="8">
        <f t="shared" si="93"/>
        <v>3.6363636363636362E-2</v>
      </c>
      <c r="P885" s="8">
        <f t="shared" si="94"/>
        <v>3.6363636363636362E-2</v>
      </c>
      <c r="Q885" s="8">
        <f t="shared" si="95"/>
        <v>5.4545454545454543E-2</v>
      </c>
      <c r="R885" s="8">
        <f t="shared" si="96"/>
        <v>0.2</v>
      </c>
      <c r="S885" s="8">
        <f t="shared" si="97"/>
        <v>0.47272727272727272</v>
      </c>
      <c r="T885" s="2" t="s">
        <v>332</v>
      </c>
      <c r="U885" s="2" t="s">
        <v>347</v>
      </c>
      <c r="V885" s="2" t="s">
        <v>334</v>
      </c>
      <c r="W885" s="2" t="s">
        <v>35</v>
      </c>
    </row>
    <row r="886" spans="1:23" hidden="1" x14ac:dyDescent="0.2">
      <c r="A886" s="2" t="s">
        <v>25</v>
      </c>
      <c r="B886" s="2" t="s">
        <v>348</v>
      </c>
      <c r="C886" s="2" t="s">
        <v>349</v>
      </c>
      <c r="D886" s="2" t="s">
        <v>350</v>
      </c>
      <c r="E886" s="3">
        <v>87</v>
      </c>
      <c r="F886" s="3">
        <v>0</v>
      </c>
      <c r="G886" s="3">
        <v>77</v>
      </c>
      <c r="H886" s="3">
        <v>4</v>
      </c>
      <c r="I886" s="3">
        <v>6</v>
      </c>
      <c r="J886" s="3">
        <v>8</v>
      </c>
      <c r="K886" s="3">
        <v>24</v>
      </c>
      <c r="L886" s="3">
        <v>38</v>
      </c>
      <c r="M886" s="8">
        <f t="shared" si="91"/>
        <v>0</v>
      </c>
      <c r="N886" s="8">
        <f t="shared" si="92"/>
        <v>0.88505747126436785</v>
      </c>
      <c r="O886" s="8">
        <f t="shared" si="93"/>
        <v>4.5977011494252873E-2</v>
      </c>
      <c r="P886" s="8">
        <f t="shared" si="94"/>
        <v>6.8965517241379309E-2</v>
      </c>
      <c r="Q886" s="8">
        <f t="shared" si="95"/>
        <v>9.1954022988505746E-2</v>
      </c>
      <c r="R886" s="8">
        <f t="shared" si="96"/>
        <v>0.27586206896551724</v>
      </c>
      <c r="S886" s="8">
        <f t="shared" si="97"/>
        <v>0.43678160919540232</v>
      </c>
      <c r="T886" s="2" t="s">
        <v>352</v>
      </c>
      <c r="U886" s="2" t="s">
        <v>353</v>
      </c>
      <c r="V886" s="2" t="s">
        <v>352</v>
      </c>
      <c r="W886" s="2" t="s">
        <v>35</v>
      </c>
    </row>
    <row r="887" spans="1:23" hidden="1" x14ac:dyDescent="0.2">
      <c r="A887" s="2" t="s">
        <v>25</v>
      </c>
      <c r="B887" s="2" t="s">
        <v>354</v>
      </c>
      <c r="C887" s="2" t="s">
        <v>72</v>
      </c>
      <c r="D887" s="2" t="s">
        <v>355</v>
      </c>
      <c r="E887" s="3">
        <v>26</v>
      </c>
      <c r="F887" s="3">
        <v>0</v>
      </c>
      <c r="G887" s="3">
        <v>25</v>
      </c>
      <c r="H887" s="3">
        <v>1</v>
      </c>
      <c r="I887" s="3">
        <v>0</v>
      </c>
      <c r="J887" s="3">
        <v>1</v>
      </c>
      <c r="K887" s="3">
        <v>7</v>
      </c>
      <c r="L887" s="3">
        <v>15</v>
      </c>
      <c r="M887" s="8">
        <f t="shared" si="91"/>
        <v>0</v>
      </c>
      <c r="N887" s="8">
        <f t="shared" si="92"/>
        <v>0.96153846153846156</v>
      </c>
      <c r="O887" s="8">
        <f t="shared" si="93"/>
        <v>3.8461538461538464E-2</v>
      </c>
      <c r="P887" s="8">
        <f t="shared" si="94"/>
        <v>0</v>
      </c>
      <c r="Q887" s="8">
        <f t="shared" si="95"/>
        <v>3.8461538461538464E-2</v>
      </c>
      <c r="R887" s="8">
        <f t="shared" si="96"/>
        <v>0.26923076923076922</v>
      </c>
      <c r="S887" s="8">
        <f t="shared" si="97"/>
        <v>0.57692307692307687</v>
      </c>
      <c r="T887" s="2" t="s">
        <v>356</v>
      </c>
      <c r="U887" s="2" t="s">
        <v>357</v>
      </c>
      <c r="V887" s="2" t="s">
        <v>356</v>
      </c>
      <c r="W887" s="2" t="s">
        <v>35</v>
      </c>
    </row>
    <row r="888" spans="1:23" hidden="1" x14ac:dyDescent="0.2">
      <c r="A888" s="2" t="s">
        <v>25</v>
      </c>
      <c r="B888" s="2" t="s">
        <v>354</v>
      </c>
      <c r="C888" s="2" t="s">
        <v>290</v>
      </c>
      <c r="D888" s="2" t="s">
        <v>355</v>
      </c>
      <c r="E888" s="3">
        <v>29</v>
      </c>
      <c r="F888" s="3">
        <v>0</v>
      </c>
      <c r="G888" s="3">
        <v>26</v>
      </c>
      <c r="H888" s="3">
        <v>3</v>
      </c>
      <c r="I888" s="3">
        <v>0</v>
      </c>
      <c r="J888" s="3">
        <v>2</v>
      </c>
      <c r="K888" s="3">
        <v>11</v>
      </c>
      <c r="L888" s="3">
        <v>11</v>
      </c>
      <c r="M888" s="8">
        <f t="shared" si="91"/>
        <v>0</v>
      </c>
      <c r="N888" s="8">
        <f t="shared" si="92"/>
        <v>0.89655172413793105</v>
      </c>
      <c r="O888" s="8">
        <f t="shared" si="93"/>
        <v>0.10344827586206896</v>
      </c>
      <c r="P888" s="8">
        <f t="shared" si="94"/>
        <v>0</v>
      </c>
      <c r="Q888" s="8">
        <f t="shared" si="95"/>
        <v>6.8965517241379309E-2</v>
      </c>
      <c r="R888" s="8">
        <f t="shared" si="96"/>
        <v>0.37931034482758619</v>
      </c>
      <c r="S888" s="8">
        <f t="shared" si="97"/>
        <v>0.37931034482758619</v>
      </c>
      <c r="T888" s="2" t="s">
        <v>356</v>
      </c>
      <c r="U888" s="2" t="s">
        <v>357</v>
      </c>
      <c r="V888" s="2" t="s">
        <v>356</v>
      </c>
      <c r="W888" s="2" t="s">
        <v>35</v>
      </c>
    </row>
    <row r="889" spans="1:23" hidden="1" x14ac:dyDescent="0.2">
      <c r="A889" s="2" t="s">
        <v>25</v>
      </c>
      <c r="B889" s="2" t="s">
        <v>358</v>
      </c>
      <c r="C889" s="2" t="s">
        <v>335</v>
      </c>
      <c r="D889" s="2" t="s">
        <v>359</v>
      </c>
      <c r="E889" s="3">
        <v>239</v>
      </c>
      <c r="F889" s="3">
        <v>0</v>
      </c>
      <c r="G889" s="3">
        <v>209</v>
      </c>
      <c r="H889" s="3">
        <v>14</v>
      </c>
      <c r="I889" s="3">
        <v>16</v>
      </c>
      <c r="J889" s="3">
        <v>28</v>
      </c>
      <c r="K889" s="3">
        <v>59</v>
      </c>
      <c r="L889" s="3">
        <v>114</v>
      </c>
      <c r="M889" s="8">
        <f t="shared" si="91"/>
        <v>0</v>
      </c>
      <c r="N889" s="8">
        <f t="shared" si="92"/>
        <v>0.87447698744769875</v>
      </c>
      <c r="O889" s="8">
        <f t="shared" si="93"/>
        <v>5.8577405857740586E-2</v>
      </c>
      <c r="P889" s="8">
        <f t="shared" si="94"/>
        <v>6.6945606694560664E-2</v>
      </c>
      <c r="Q889" s="8">
        <f t="shared" si="95"/>
        <v>0.11715481171548117</v>
      </c>
      <c r="R889" s="8">
        <f t="shared" si="96"/>
        <v>0.24686192468619247</v>
      </c>
      <c r="S889" s="8">
        <f t="shared" si="97"/>
        <v>0.47698744769874479</v>
      </c>
      <c r="T889" s="2" t="s">
        <v>361</v>
      </c>
      <c r="U889" s="2" t="s">
        <v>292</v>
      </c>
      <c r="V889" s="2" t="s">
        <v>361</v>
      </c>
      <c r="W889" s="2" t="s">
        <v>35</v>
      </c>
    </row>
    <row r="890" spans="1:23" hidden="1" x14ac:dyDescent="0.2">
      <c r="A890" s="2" t="s">
        <v>25</v>
      </c>
      <c r="B890" s="2" t="s">
        <v>362</v>
      </c>
      <c r="C890" s="2" t="s">
        <v>363</v>
      </c>
      <c r="D890" s="2" t="s">
        <v>364</v>
      </c>
      <c r="E890" s="3">
        <v>155</v>
      </c>
      <c r="F890" s="3">
        <v>0</v>
      </c>
      <c r="G890" s="3">
        <v>109</v>
      </c>
      <c r="H890" s="3">
        <v>44</v>
      </c>
      <c r="I890" s="3">
        <v>2</v>
      </c>
      <c r="J890" s="3">
        <v>39</v>
      </c>
      <c r="K890" s="3">
        <v>52</v>
      </c>
      <c r="L890" s="3">
        <v>44</v>
      </c>
      <c r="M890" s="8">
        <f t="shared" si="91"/>
        <v>0</v>
      </c>
      <c r="N890" s="8">
        <f t="shared" si="92"/>
        <v>0.70322580645161292</v>
      </c>
      <c r="O890" s="8">
        <f t="shared" si="93"/>
        <v>0.28387096774193549</v>
      </c>
      <c r="P890" s="8">
        <f t="shared" si="94"/>
        <v>1.2903225806451613E-2</v>
      </c>
      <c r="Q890" s="8">
        <f t="shared" si="95"/>
        <v>0.25161290322580643</v>
      </c>
      <c r="R890" s="8">
        <f t="shared" si="96"/>
        <v>0.33548387096774196</v>
      </c>
      <c r="S890" s="8">
        <f t="shared" si="97"/>
        <v>0.28387096774193549</v>
      </c>
      <c r="T890" s="2" t="s">
        <v>365</v>
      </c>
      <c r="U890" s="2" t="s">
        <v>366</v>
      </c>
      <c r="V890" s="2" t="s">
        <v>367</v>
      </c>
      <c r="W890" s="2" t="s">
        <v>35</v>
      </c>
    </row>
    <row r="891" spans="1:23" hidden="1" x14ac:dyDescent="0.2">
      <c r="A891" s="2" t="s">
        <v>25</v>
      </c>
      <c r="B891" s="2" t="s">
        <v>362</v>
      </c>
      <c r="C891" s="2" t="s">
        <v>368</v>
      </c>
      <c r="D891" s="2" t="s">
        <v>364</v>
      </c>
      <c r="E891" s="3">
        <v>141</v>
      </c>
      <c r="F891" s="3">
        <v>0</v>
      </c>
      <c r="G891" s="3">
        <v>121</v>
      </c>
      <c r="H891" s="3">
        <v>14</v>
      </c>
      <c r="I891" s="3">
        <v>6</v>
      </c>
      <c r="J891" s="3">
        <v>14</v>
      </c>
      <c r="K891" s="3">
        <v>27</v>
      </c>
      <c r="L891" s="3">
        <v>60</v>
      </c>
      <c r="M891" s="8">
        <f t="shared" si="91"/>
        <v>0</v>
      </c>
      <c r="N891" s="8">
        <f t="shared" si="92"/>
        <v>0.85815602836879434</v>
      </c>
      <c r="O891" s="8">
        <f t="shared" si="93"/>
        <v>9.9290780141843976E-2</v>
      </c>
      <c r="P891" s="8">
        <f t="shared" si="94"/>
        <v>4.2553191489361701E-2</v>
      </c>
      <c r="Q891" s="8">
        <f t="shared" si="95"/>
        <v>9.9290780141843976E-2</v>
      </c>
      <c r="R891" s="8">
        <f t="shared" si="96"/>
        <v>0.19148936170212766</v>
      </c>
      <c r="S891" s="8">
        <f t="shared" si="97"/>
        <v>0.42553191489361702</v>
      </c>
      <c r="T891" s="2" t="s">
        <v>365</v>
      </c>
      <c r="U891" s="2" t="s">
        <v>369</v>
      </c>
      <c r="V891" s="2" t="s">
        <v>367</v>
      </c>
      <c r="W891" s="2" t="s">
        <v>35</v>
      </c>
    </row>
    <row r="892" spans="1:23" hidden="1" x14ac:dyDescent="0.2">
      <c r="A892" s="2" t="s">
        <v>25</v>
      </c>
      <c r="B892" s="2" t="s">
        <v>362</v>
      </c>
      <c r="C892" s="2" t="s">
        <v>45</v>
      </c>
      <c r="D892" s="2" t="s">
        <v>364</v>
      </c>
      <c r="E892" s="3">
        <v>244</v>
      </c>
      <c r="F892" s="3">
        <v>0</v>
      </c>
      <c r="G892" s="3">
        <v>203</v>
      </c>
      <c r="H892" s="3">
        <v>35</v>
      </c>
      <c r="I892" s="3">
        <v>6</v>
      </c>
      <c r="J892" s="3">
        <v>33</v>
      </c>
      <c r="K892" s="3">
        <v>111</v>
      </c>
      <c r="L892" s="3">
        <v>53</v>
      </c>
      <c r="M892" s="8">
        <f t="shared" si="91"/>
        <v>0</v>
      </c>
      <c r="N892" s="8">
        <f t="shared" si="92"/>
        <v>0.83196721311475408</v>
      </c>
      <c r="O892" s="8">
        <f t="shared" si="93"/>
        <v>0.14344262295081966</v>
      </c>
      <c r="P892" s="8">
        <f t="shared" si="94"/>
        <v>2.4590163934426229E-2</v>
      </c>
      <c r="Q892" s="8">
        <f t="shared" si="95"/>
        <v>0.13524590163934427</v>
      </c>
      <c r="R892" s="8">
        <f t="shared" si="96"/>
        <v>0.45491803278688525</v>
      </c>
      <c r="S892" s="8">
        <f t="shared" si="97"/>
        <v>0.21721311475409835</v>
      </c>
      <c r="T892" s="2" t="s">
        <v>365</v>
      </c>
      <c r="U892" s="2" t="s">
        <v>370</v>
      </c>
      <c r="V892" s="2" t="s">
        <v>367</v>
      </c>
      <c r="W892" s="2" t="s">
        <v>35</v>
      </c>
    </row>
    <row r="893" spans="1:23" hidden="1" x14ac:dyDescent="0.2">
      <c r="A893" s="2" t="s">
        <v>25</v>
      </c>
      <c r="B893" s="2" t="s">
        <v>362</v>
      </c>
      <c r="C893" s="2" t="s">
        <v>371</v>
      </c>
      <c r="D893" s="2" t="s">
        <v>364</v>
      </c>
      <c r="E893" s="3">
        <v>180</v>
      </c>
      <c r="F893" s="3">
        <v>0</v>
      </c>
      <c r="G893" s="3">
        <v>141</v>
      </c>
      <c r="H893" s="3">
        <v>30</v>
      </c>
      <c r="I893" s="3">
        <v>9</v>
      </c>
      <c r="J893" s="3">
        <v>34</v>
      </c>
      <c r="K893" s="3">
        <v>53</v>
      </c>
      <c r="L893" s="3">
        <v>63</v>
      </c>
      <c r="M893" s="8">
        <f t="shared" si="91"/>
        <v>0</v>
      </c>
      <c r="N893" s="8">
        <f t="shared" si="92"/>
        <v>0.78333333333333333</v>
      </c>
      <c r="O893" s="8">
        <f t="shared" si="93"/>
        <v>0.16666666666666666</v>
      </c>
      <c r="P893" s="8">
        <f t="shared" si="94"/>
        <v>0.05</v>
      </c>
      <c r="Q893" s="8">
        <f t="shared" si="95"/>
        <v>0.18888888888888888</v>
      </c>
      <c r="R893" s="8">
        <f t="shared" si="96"/>
        <v>0.29444444444444445</v>
      </c>
      <c r="S893" s="8">
        <f t="shared" si="97"/>
        <v>0.35</v>
      </c>
      <c r="T893" s="2" t="s">
        <v>365</v>
      </c>
      <c r="U893" s="2" t="s">
        <v>372</v>
      </c>
      <c r="V893" s="2" t="s">
        <v>367</v>
      </c>
      <c r="W893" s="2" t="s">
        <v>35</v>
      </c>
    </row>
    <row r="894" spans="1:23" hidden="1" x14ac:dyDescent="0.2">
      <c r="A894" s="2" t="s">
        <v>25</v>
      </c>
      <c r="B894" s="2" t="s">
        <v>362</v>
      </c>
      <c r="C894" s="2" t="s">
        <v>205</v>
      </c>
      <c r="D894" s="2" t="s">
        <v>364</v>
      </c>
      <c r="E894" s="3">
        <v>193</v>
      </c>
      <c r="F894" s="3">
        <v>0</v>
      </c>
      <c r="G894" s="3">
        <v>160</v>
      </c>
      <c r="H894" s="3">
        <v>22</v>
      </c>
      <c r="I894" s="3">
        <v>11</v>
      </c>
      <c r="J894" s="3">
        <v>26</v>
      </c>
      <c r="K894" s="3">
        <v>76</v>
      </c>
      <c r="L894" s="3">
        <v>63</v>
      </c>
      <c r="M894" s="8">
        <f t="shared" si="91"/>
        <v>0</v>
      </c>
      <c r="N894" s="8">
        <f t="shared" si="92"/>
        <v>0.82901554404145072</v>
      </c>
      <c r="O894" s="8">
        <f t="shared" si="93"/>
        <v>0.11398963730569948</v>
      </c>
      <c r="P894" s="8">
        <f t="shared" si="94"/>
        <v>5.6994818652849742E-2</v>
      </c>
      <c r="Q894" s="8">
        <f t="shared" si="95"/>
        <v>0.13471502590673576</v>
      </c>
      <c r="R894" s="8">
        <f t="shared" si="96"/>
        <v>0.39378238341968913</v>
      </c>
      <c r="S894" s="8">
        <f t="shared" si="97"/>
        <v>0.32642487046632124</v>
      </c>
      <c r="T894" s="2" t="s">
        <v>365</v>
      </c>
      <c r="U894" s="2" t="s">
        <v>373</v>
      </c>
      <c r="V894" s="2" t="s">
        <v>367</v>
      </c>
      <c r="W894" s="2" t="s">
        <v>35</v>
      </c>
    </row>
    <row r="895" spans="1:23" hidden="1" x14ac:dyDescent="0.2">
      <c r="A895" s="2" t="s">
        <v>25</v>
      </c>
      <c r="B895" s="2" t="s">
        <v>362</v>
      </c>
      <c r="C895" s="2" t="s">
        <v>374</v>
      </c>
      <c r="D895" s="2" t="s">
        <v>364</v>
      </c>
      <c r="E895" s="3">
        <v>66</v>
      </c>
      <c r="F895" s="3">
        <v>0</v>
      </c>
      <c r="G895" s="3">
        <v>56</v>
      </c>
      <c r="H895" s="3">
        <v>10</v>
      </c>
      <c r="I895" s="3">
        <v>0</v>
      </c>
      <c r="J895" s="3">
        <v>9</v>
      </c>
      <c r="K895" s="3">
        <v>12</v>
      </c>
      <c r="L895" s="3">
        <v>30</v>
      </c>
      <c r="M895" s="8">
        <f t="shared" si="91"/>
        <v>0</v>
      </c>
      <c r="N895" s="8">
        <f t="shared" si="92"/>
        <v>0.84848484848484851</v>
      </c>
      <c r="O895" s="8">
        <f t="shared" si="93"/>
        <v>0.15151515151515152</v>
      </c>
      <c r="P895" s="8">
        <f t="shared" si="94"/>
        <v>0</v>
      </c>
      <c r="Q895" s="8">
        <f t="shared" si="95"/>
        <v>0.13636363636363635</v>
      </c>
      <c r="R895" s="8">
        <f t="shared" si="96"/>
        <v>0.18181818181818182</v>
      </c>
      <c r="S895" s="8">
        <f t="shared" si="97"/>
        <v>0.45454545454545453</v>
      </c>
      <c r="T895" s="2" t="s">
        <v>365</v>
      </c>
      <c r="U895" s="2" t="s">
        <v>376</v>
      </c>
      <c r="V895" s="2" t="s">
        <v>367</v>
      </c>
      <c r="W895" s="2" t="s">
        <v>35</v>
      </c>
    </row>
    <row r="896" spans="1:23" hidden="1" x14ac:dyDescent="0.2">
      <c r="A896" s="2" t="s">
        <v>25</v>
      </c>
      <c r="B896" s="2" t="s">
        <v>362</v>
      </c>
      <c r="C896" s="2" t="s">
        <v>93</v>
      </c>
      <c r="D896" s="2" t="s">
        <v>364</v>
      </c>
      <c r="E896" s="3">
        <v>78</v>
      </c>
      <c r="F896" s="3">
        <v>0</v>
      </c>
      <c r="G896" s="3">
        <v>62</v>
      </c>
      <c r="H896" s="3">
        <v>10</v>
      </c>
      <c r="I896" s="3">
        <v>6</v>
      </c>
      <c r="J896" s="3">
        <v>16</v>
      </c>
      <c r="K896" s="3">
        <v>26</v>
      </c>
      <c r="L896" s="3">
        <v>26</v>
      </c>
      <c r="M896" s="8">
        <f t="shared" si="91"/>
        <v>0</v>
      </c>
      <c r="N896" s="8">
        <f t="shared" si="92"/>
        <v>0.79487179487179482</v>
      </c>
      <c r="O896" s="8">
        <f t="shared" si="93"/>
        <v>0.12820512820512819</v>
      </c>
      <c r="P896" s="8">
        <f t="shared" si="94"/>
        <v>7.6923076923076927E-2</v>
      </c>
      <c r="Q896" s="8">
        <f t="shared" si="95"/>
        <v>0.20512820512820512</v>
      </c>
      <c r="R896" s="8">
        <f t="shared" si="96"/>
        <v>0.33333333333333331</v>
      </c>
      <c r="S896" s="8">
        <f t="shared" si="97"/>
        <v>0.33333333333333331</v>
      </c>
      <c r="T896" s="2" t="s">
        <v>365</v>
      </c>
      <c r="U896" s="2" t="s">
        <v>370</v>
      </c>
      <c r="V896" s="2" t="s">
        <v>367</v>
      </c>
      <c r="W896" s="2" t="s">
        <v>35</v>
      </c>
    </row>
    <row r="897" spans="1:23" hidden="1" x14ac:dyDescent="0.2">
      <c r="A897" s="2" t="s">
        <v>25</v>
      </c>
      <c r="B897" s="2" t="s">
        <v>362</v>
      </c>
      <c r="C897" s="2" t="s">
        <v>379</v>
      </c>
      <c r="D897" s="2" t="s">
        <v>364</v>
      </c>
      <c r="E897" s="3">
        <v>17</v>
      </c>
      <c r="F897" s="3">
        <v>0</v>
      </c>
      <c r="G897" s="3">
        <v>14</v>
      </c>
      <c r="H897" s="3">
        <v>2</v>
      </c>
      <c r="I897" s="3">
        <v>1</v>
      </c>
      <c r="J897" s="3">
        <v>1</v>
      </c>
      <c r="K897" s="3">
        <v>2</v>
      </c>
      <c r="L897" s="3">
        <v>12</v>
      </c>
      <c r="M897" s="8">
        <f t="shared" si="91"/>
        <v>0</v>
      </c>
      <c r="N897" s="8">
        <f t="shared" si="92"/>
        <v>0.82352941176470584</v>
      </c>
      <c r="O897" s="8">
        <f t="shared" si="93"/>
        <v>0.11764705882352941</v>
      </c>
      <c r="P897" s="8">
        <f t="shared" si="94"/>
        <v>5.8823529411764705E-2</v>
      </c>
      <c r="Q897" s="8">
        <f t="shared" si="95"/>
        <v>5.8823529411764705E-2</v>
      </c>
      <c r="R897" s="8">
        <f t="shared" si="96"/>
        <v>0.11764705882352941</v>
      </c>
      <c r="S897" s="8">
        <f t="shared" si="97"/>
        <v>0.70588235294117652</v>
      </c>
      <c r="T897" s="2" t="s">
        <v>365</v>
      </c>
      <c r="U897" s="2" t="s">
        <v>376</v>
      </c>
      <c r="V897" s="2" t="s">
        <v>367</v>
      </c>
      <c r="W897" s="2" t="s">
        <v>35</v>
      </c>
    </row>
    <row r="898" spans="1:23" hidden="1" x14ac:dyDescent="0.2">
      <c r="A898" s="2" t="s">
        <v>25</v>
      </c>
      <c r="B898" s="2" t="s">
        <v>362</v>
      </c>
      <c r="C898" s="2" t="s">
        <v>381</v>
      </c>
      <c r="D898" s="2" t="s">
        <v>364</v>
      </c>
      <c r="E898" s="3">
        <v>47</v>
      </c>
      <c r="F898" s="3">
        <v>0</v>
      </c>
      <c r="G898" s="3">
        <v>42</v>
      </c>
      <c r="H898" s="3">
        <v>5</v>
      </c>
      <c r="I898" s="3">
        <v>0</v>
      </c>
      <c r="J898" s="3">
        <v>2</v>
      </c>
      <c r="K898" s="3">
        <v>7</v>
      </c>
      <c r="L898" s="3">
        <v>28</v>
      </c>
      <c r="M898" s="8">
        <f t="shared" ref="M898:M961" si="98">F898/$E898</f>
        <v>0</v>
      </c>
      <c r="N898" s="8">
        <f t="shared" ref="N898:N961" si="99">G898/$E898</f>
        <v>0.8936170212765957</v>
      </c>
      <c r="O898" s="8">
        <f t="shared" ref="O898:O961" si="100">H898/$E898</f>
        <v>0.10638297872340426</v>
      </c>
      <c r="P898" s="8">
        <f t="shared" ref="P898:P961" si="101">I898/$E898</f>
        <v>0</v>
      </c>
      <c r="Q898" s="8">
        <f t="shared" ref="Q898:Q961" si="102">J898/E898</f>
        <v>4.2553191489361701E-2</v>
      </c>
      <c r="R898" s="8">
        <f t="shared" ref="R898:R961" si="103">K898/E898</f>
        <v>0.14893617021276595</v>
      </c>
      <c r="S898" s="8">
        <f t="shared" ref="S898:S961" si="104">L898/E898</f>
        <v>0.5957446808510638</v>
      </c>
      <c r="T898" s="2" t="s">
        <v>365</v>
      </c>
      <c r="U898" s="2" t="s">
        <v>382</v>
      </c>
      <c r="V898" s="2" t="s">
        <v>367</v>
      </c>
      <c r="W898" s="2" t="s">
        <v>35</v>
      </c>
    </row>
    <row r="899" spans="1:23" hidden="1" x14ac:dyDescent="0.2">
      <c r="A899" s="2" t="s">
        <v>25</v>
      </c>
      <c r="B899" s="2" t="s">
        <v>362</v>
      </c>
      <c r="C899" s="2" t="s">
        <v>383</v>
      </c>
      <c r="D899" s="2" t="s">
        <v>364</v>
      </c>
      <c r="E899" s="3">
        <v>24</v>
      </c>
      <c r="F899" s="3">
        <v>0</v>
      </c>
      <c r="G899" s="3">
        <v>15</v>
      </c>
      <c r="H899" s="3">
        <v>5</v>
      </c>
      <c r="I899" s="3">
        <v>4</v>
      </c>
      <c r="J899" s="3">
        <v>7</v>
      </c>
      <c r="K899" s="3">
        <v>6</v>
      </c>
      <c r="L899" s="3">
        <v>9</v>
      </c>
      <c r="M899" s="8">
        <f t="shared" si="98"/>
        <v>0</v>
      </c>
      <c r="N899" s="8">
        <f t="shared" si="99"/>
        <v>0.625</v>
      </c>
      <c r="O899" s="8">
        <f t="shared" si="100"/>
        <v>0.20833333333333334</v>
      </c>
      <c r="P899" s="8">
        <f t="shared" si="101"/>
        <v>0.16666666666666666</v>
      </c>
      <c r="Q899" s="8">
        <f t="shared" si="102"/>
        <v>0.29166666666666669</v>
      </c>
      <c r="R899" s="8">
        <f t="shared" si="103"/>
        <v>0.25</v>
      </c>
      <c r="S899" s="8">
        <f t="shared" si="104"/>
        <v>0.375</v>
      </c>
      <c r="T899" s="2" t="s">
        <v>365</v>
      </c>
      <c r="U899" s="2" t="s">
        <v>385</v>
      </c>
      <c r="V899" s="2" t="s">
        <v>367</v>
      </c>
      <c r="W899" s="2" t="s">
        <v>35</v>
      </c>
    </row>
    <row r="900" spans="1:23" hidden="1" x14ac:dyDescent="0.2">
      <c r="A900" s="2" t="s">
        <v>25</v>
      </c>
      <c r="B900" s="2" t="s">
        <v>362</v>
      </c>
      <c r="C900" s="2" t="s">
        <v>386</v>
      </c>
      <c r="D900" s="2" t="s">
        <v>364</v>
      </c>
      <c r="E900" s="3">
        <v>30</v>
      </c>
      <c r="F900" s="3">
        <v>0</v>
      </c>
      <c r="G900" s="3">
        <v>25</v>
      </c>
      <c r="H900" s="3">
        <v>4</v>
      </c>
      <c r="I900" s="3">
        <v>1</v>
      </c>
      <c r="J900" s="3">
        <v>5</v>
      </c>
      <c r="K900" s="3">
        <v>6</v>
      </c>
      <c r="L900" s="3">
        <v>17</v>
      </c>
      <c r="M900" s="8">
        <f t="shared" si="98"/>
        <v>0</v>
      </c>
      <c r="N900" s="8">
        <f t="shared" si="99"/>
        <v>0.83333333333333337</v>
      </c>
      <c r="O900" s="8">
        <f t="shared" si="100"/>
        <v>0.13333333333333333</v>
      </c>
      <c r="P900" s="8">
        <f t="shared" si="101"/>
        <v>3.3333333333333333E-2</v>
      </c>
      <c r="Q900" s="8">
        <f t="shared" si="102"/>
        <v>0.16666666666666666</v>
      </c>
      <c r="R900" s="8">
        <f t="shared" si="103"/>
        <v>0.2</v>
      </c>
      <c r="S900" s="8">
        <f t="shared" si="104"/>
        <v>0.56666666666666665</v>
      </c>
      <c r="T900" s="2" t="s">
        <v>365</v>
      </c>
      <c r="U900" s="2" t="s">
        <v>388</v>
      </c>
      <c r="V900" s="2" t="s">
        <v>367</v>
      </c>
      <c r="W900" s="2" t="s">
        <v>35</v>
      </c>
    </row>
    <row r="901" spans="1:23" hidden="1" x14ac:dyDescent="0.2">
      <c r="A901" s="2" t="s">
        <v>25</v>
      </c>
      <c r="B901" s="2" t="s">
        <v>362</v>
      </c>
      <c r="C901" s="2" t="s">
        <v>389</v>
      </c>
      <c r="D901" s="2" t="s">
        <v>364</v>
      </c>
      <c r="E901" s="3">
        <v>34</v>
      </c>
      <c r="F901" s="3">
        <v>0</v>
      </c>
      <c r="G901" s="3">
        <v>33</v>
      </c>
      <c r="H901" s="3">
        <v>0</v>
      </c>
      <c r="I901" s="3">
        <v>1</v>
      </c>
      <c r="J901" s="3">
        <v>1</v>
      </c>
      <c r="K901" s="3">
        <v>11</v>
      </c>
      <c r="L901" s="3">
        <v>13</v>
      </c>
      <c r="M901" s="8">
        <f t="shared" si="98"/>
        <v>0</v>
      </c>
      <c r="N901" s="8">
        <f t="shared" si="99"/>
        <v>0.97058823529411764</v>
      </c>
      <c r="O901" s="8">
        <f t="shared" si="100"/>
        <v>0</v>
      </c>
      <c r="P901" s="8">
        <f t="shared" si="101"/>
        <v>2.9411764705882353E-2</v>
      </c>
      <c r="Q901" s="8">
        <f t="shared" si="102"/>
        <v>2.9411764705882353E-2</v>
      </c>
      <c r="R901" s="8">
        <f t="shared" si="103"/>
        <v>0.3235294117647059</v>
      </c>
      <c r="S901" s="8">
        <f t="shared" si="104"/>
        <v>0.38235294117647056</v>
      </c>
      <c r="T901" s="2" t="s">
        <v>365</v>
      </c>
      <c r="U901" s="2" t="s">
        <v>390</v>
      </c>
      <c r="V901" s="2" t="s">
        <v>367</v>
      </c>
      <c r="W901" s="2" t="s">
        <v>35</v>
      </c>
    </row>
    <row r="902" spans="1:23" hidden="1" x14ac:dyDescent="0.2">
      <c r="A902" s="2" t="s">
        <v>25</v>
      </c>
      <c r="B902" s="2" t="s">
        <v>362</v>
      </c>
      <c r="C902" s="2" t="s">
        <v>391</v>
      </c>
      <c r="D902" s="2" t="s">
        <v>364</v>
      </c>
      <c r="E902" s="3">
        <v>32</v>
      </c>
      <c r="F902" s="3">
        <v>0</v>
      </c>
      <c r="G902" s="3">
        <v>27</v>
      </c>
      <c r="H902" s="3">
        <v>5</v>
      </c>
      <c r="I902" s="3">
        <v>0</v>
      </c>
      <c r="J902" s="3">
        <v>4</v>
      </c>
      <c r="K902" s="3">
        <v>3</v>
      </c>
      <c r="L902" s="3">
        <v>16</v>
      </c>
      <c r="M902" s="8">
        <f t="shared" si="98"/>
        <v>0</v>
      </c>
      <c r="N902" s="8">
        <f t="shared" si="99"/>
        <v>0.84375</v>
      </c>
      <c r="O902" s="8">
        <f t="shared" si="100"/>
        <v>0.15625</v>
      </c>
      <c r="P902" s="8">
        <f t="shared" si="101"/>
        <v>0</v>
      </c>
      <c r="Q902" s="8">
        <f t="shared" si="102"/>
        <v>0.125</v>
      </c>
      <c r="R902" s="8">
        <f t="shared" si="103"/>
        <v>9.375E-2</v>
      </c>
      <c r="S902" s="8">
        <f t="shared" si="104"/>
        <v>0.5</v>
      </c>
      <c r="T902" s="2" t="s">
        <v>365</v>
      </c>
      <c r="U902" s="2" t="s">
        <v>392</v>
      </c>
      <c r="V902" s="2" t="s">
        <v>367</v>
      </c>
      <c r="W902" s="2" t="s">
        <v>35</v>
      </c>
    </row>
    <row r="903" spans="1:23" hidden="1" x14ac:dyDescent="0.2">
      <c r="A903" s="2" t="s">
        <v>25</v>
      </c>
      <c r="B903" s="2" t="s">
        <v>362</v>
      </c>
      <c r="C903" s="2" t="s">
        <v>393</v>
      </c>
      <c r="D903" s="2" t="s">
        <v>364</v>
      </c>
      <c r="E903" s="3">
        <v>99</v>
      </c>
      <c r="F903" s="3">
        <v>0</v>
      </c>
      <c r="G903" s="3">
        <v>56</v>
      </c>
      <c r="H903" s="3">
        <v>42</v>
      </c>
      <c r="I903" s="3">
        <v>1</v>
      </c>
      <c r="J903" s="3">
        <v>31</v>
      </c>
      <c r="K903" s="3">
        <v>38</v>
      </c>
      <c r="L903" s="3">
        <v>14</v>
      </c>
      <c r="M903" s="8">
        <f t="shared" si="98"/>
        <v>0</v>
      </c>
      <c r="N903" s="8">
        <f t="shared" si="99"/>
        <v>0.56565656565656564</v>
      </c>
      <c r="O903" s="8">
        <f t="shared" si="100"/>
        <v>0.42424242424242425</v>
      </c>
      <c r="P903" s="8">
        <f t="shared" si="101"/>
        <v>1.0101010101010102E-2</v>
      </c>
      <c r="Q903" s="8">
        <f t="shared" si="102"/>
        <v>0.31313131313131315</v>
      </c>
      <c r="R903" s="8">
        <f t="shared" si="103"/>
        <v>0.38383838383838381</v>
      </c>
      <c r="S903" s="8">
        <f t="shared" si="104"/>
        <v>0.14141414141414141</v>
      </c>
      <c r="T903" s="2" t="s">
        <v>365</v>
      </c>
      <c r="U903" s="2" t="s">
        <v>395</v>
      </c>
      <c r="V903" s="2" t="s">
        <v>367</v>
      </c>
      <c r="W903" s="2" t="s">
        <v>35</v>
      </c>
    </row>
    <row r="904" spans="1:23" hidden="1" x14ac:dyDescent="0.2">
      <c r="A904" s="2" t="s">
        <v>25</v>
      </c>
      <c r="B904" s="2" t="s">
        <v>396</v>
      </c>
      <c r="C904" s="2" t="s">
        <v>397</v>
      </c>
      <c r="D904" s="2" t="s">
        <v>398</v>
      </c>
      <c r="E904" s="3">
        <v>1848</v>
      </c>
      <c r="F904" s="3">
        <v>2</v>
      </c>
      <c r="G904" s="3">
        <v>1518</v>
      </c>
      <c r="H904" s="3">
        <v>174</v>
      </c>
      <c r="I904" s="3">
        <v>154</v>
      </c>
      <c r="J904" s="3">
        <v>291</v>
      </c>
      <c r="K904" s="3">
        <v>620</v>
      </c>
      <c r="L904" s="3">
        <v>679</v>
      </c>
      <c r="M904" s="8">
        <f t="shared" si="98"/>
        <v>1.0822510822510823E-3</v>
      </c>
      <c r="N904" s="8">
        <f t="shared" si="99"/>
        <v>0.8214285714285714</v>
      </c>
      <c r="O904" s="8">
        <f t="shared" si="100"/>
        <v>9.4155844155844159E-2</v>
      </c>
      <c r="P904" s="8">
        <f t="shared" si="101"/>
        <v>8.3333333333333329E-2</v>
      </c>
      <c r="Q904" s="8">
        <f t="shared" si="102"/>
        <v>0.15746753246753248</v>
      </c>
      <c r="R904" s="8">
        <f t="shared" si="103"/>
        <v>0.33549783549783552</v>
      </c>
      <c r="S904" s="8">
        <f t="shared" si="104"/>
        <v>0.36742424242424243</v>
      </c>
      <c r="T904" s="2" t="s">
        <v>402</v>
      </c>
      <c r="U904" s="2" t="s">
        <v>284</v>
      </c>
      <c r="V904" s="2" t="s">
        <v>403</v>
      </c>
      <c r="W904" s="2" t="s">
        <v>35</v>
      </c>
    </row>
    <row r="905" spans="1:23" hidden="1" x14ac:dyDescent="0.2">
      <c r="A905" s="2" t="s">
        <v>25</v>
      </c>
      <c r="B905" s="2" t="s">
        <v>396</v>
      </c>
      <c r="C905" s="2" t="s">
        <v>404</v>
      </c>
      <c r="D905" s="2" t="s">
        <v>398</v>
      </c>
      <c r="E905" s="3">
        <v>467</v>
      </c>
      <c r="F905" s="3">
        <v>0</v>
      </c>
      <c r="G905" s="3">
        <v>410</v>
      </c>
      <c r="H905" s="3">
        <v>33</v>
      </c>
      <c r="I905" s="3">
        <v>24</v>
      </c>
      <c r="J905" s="3">
        <v>45</v>
      </c>
      <c r="K905" s="3">
        <v>120</v>
      </c>
      <c r="L905" s="3">
        <v>234</v>
      </c>
      <c r="M905" s="8">
        <f t="shared" si="98"/>
        <v>0</v>
      </c>
      <c r="N905" s="8">
        <f t="shared" si="99"/>
        <v>0.87794432548179868</v>
      </c>
      <c r="O905" s="8">
        <f t="shared" si="100"/>
        <v>7.0663811563169171E-2</v>
      </c>
      <c r="P905" s="8">
        <f t="shared" si="101"/>
        <v>5.1391862955032119E-2</v>
      </c>
      <c r="Q905" s="8">
        <f t="shared" si="102"/>
        <v>9.6359743040685231E-2</v>
      </c>
      <c r="R905" s="8">
        <f t="shared" si="103"/>
        <v>0.2569593147751606</v>
      </c>
      <c r="S905" s="8">
        <f t="shared" si="104"/>
        <v>0.50107066381156318</v>
      </c>
      <c r="T905" s="2" t="s">
        <v>402</v>
      </c>
      <c r="U905" s="2" t="s">
        <v>405</v>
      </c>
      <c r="V905" s="2" t="s">
        <v>403</v>
      </c>
      <c r="W905" s="2" t="s">
        <v>35</v>
      </c>
    </row>
    <row r="906" spans="1:23" hidden="1" x14ac:dyDescent="0.2">
      <c r="A906" s="2" t="s">
        <v>25</v>
      </c>
      <c r="B906" s="2" t="s">
        <v>396</v>
      </c>
      <c r="C906" s="2" t="s">
        <v>325</v>
      </c>
      <c r="D906" s="2" t="s">
        <v>398</v>
      </c>
      <c r="E906" s="3">
        <v>206</v>
      </c>
      <c r="F906" s="3">
        <v>0</v>
      </c>
      <c r="G906" s="3">
        <v>180</v>
      </c>
      <c r="H906" s="3">
        <v>17</v>
      </c>
      <c r="I906" s="3">
        <v>9</v>
      </c>
      <c r="J906" s="3">
        <v>21</v>
      </c>
      <c r="K906" s="3">
        <v>61</v>
      </c>
      <c r="L906" s="3">
        <v>86</v>
      </c>
      <c r="M906" s="8">
        <f t="shared" si="98"/>
        <v>0</v>
      </c>
      <c r="N906" s="8">
        <f t="shared" si="99"/>
        <v>0.87378640776699024</v>
      </c>
      <c r="O906" s="8">
        <f t="shared" si="100"/>
        <v>8.2524271844660199E-2</v>
      </c>
      <c r="P906" s="8">
        <f t="shared" si="101"/>
        <v>4.3689320388349516E-2</v>
      </c>
      <c r="Q906" s="8">
        <f t="shared" si="102"/>
        <v>0.10194174757281553</v>
      </c>
      <c r="R906" s="8">
        <f t="shared" si="103"/>
        <v>0.29611650485436891</v>
      </c>
      <c r="S906" s="8">
        <f t="shared" si="104"/>
        <v>0.41747572815533979</v>
      </c>
      <c r="T906" s="2" t="s">
        <v>402</v>
      </c>
      <c r="U906" s="2" t="s">
        <v>298</v>
      </c>
      <c r="V906" s="2" t="s">
        <v>403</v>
      </c>
      <c r="W906" s="2" t="s">
        <v>35</v>
      </c>
    </row>
    <row r="907" spans="1:23" hidden="1" x14ac:dyDescent="0.2">
      <c r="A907" s="2" t="s">
        <v>25</v>
      </c>
      <c r="B907" s="2" t="s">
        <v>396</v>
      </c>
      <c r="C907" s="2" t="s">
        <v>406</v>
      </c>
      <c r="D907" s="2" t="s">
        <v>398</v>
      </c>
      <c r="E907" s="3">
        <v>63</v>
      </c>
      <c r="F907" s="3">
        <v>0</v>
      </c>
      <c r="G907" s="3">
        <v>50</v>
      </c>
      <c r="H907" s="3">
        <v>11</v>
      </c>
      <c r="I907" s="3">
        <v>2</v>
      </c>
      <c r="J907" s="3">
        <v>10</v>
      </c>
      <c r="K907" s="3">
        <v>14</v>
      </c>
      <c r="L907" s="3">
        <v>29</v>
      </c>
      <c r="M907" s="8">
        <f t="shared" si="98"/>
        <v>0</v>
      </c>
      <c r="N907" s="8">
        <f t="shared" si="99"/>
        <v>0.79365079365079361</v>
      </c>
      <c r="O907" s="8">
        <f t="shared" si="100"/>
        <v>0.17460317460317459</v>
      </c>
      <c r="P907" s="8">
        <f t="shared" si="101"/>
        <v>3.1746031746031744E-2</v>
      </c>
      <c r="Q907" s="8">
        <f t="shared" si="102"/>
        <v>0.15873015873015872</v>
      </c>
      <c r="R907" s="8">
        <f t="shared" si="103"/>
        <v>0.22222222222222221</v>
      </c>
      <c r="S907" s="8">
        <f t="shared" si="104"/>
        <v>0.46031746031746029</v>
      </c>
      <c r="T907" s="2" t="s">
        <v>402</v>
      </c>
      <c r="U907" s="2" t="s">
        <v>407</v>
      </c>
      <c r="V907" s="2" t="s">
        <v>403</v>
      </c>
      <c r="W907" s="2" t="s">
        <v>35</v>
      </c>
    </row>
    <row r="908" spans="1:23" hidden="1" x14ac:dyDescent="0.2">
      <c r="A908" s="2" t="s">
        <v>25</v>
      </c>
      <c r="B908" s="2" t="s">
        <v>396</v>
      </c>
      <c r="C908" s="2" t="s">
        <v>408</v>
      </c>
      <c r="D908" s="2" t="s">
        <v>398</v>
      </c>
      <c r="E908" s="3">
        <v>1</v>
      </c>
      <c r="F908" s="3">
        <v>0</v>
      </c>
      <c r="G908" s="3">
        <v>1</v>
      </c>
      <c r="H908" s="3">
        <v>0</v>
      </c>
      <c r="I908" s="3">
        <v>0</v>
      </c>
      <c r="J908" s="3">
        <v>0</v>
      </c>
      <c r="K908" s="3">
        <v>0</v>
      </c>
      <c r="L908" s="3">
        <v>1</v>
      </c>
      <c r="M908" s="8">
        <f t="shared" si="98"/>
        <v>0</v>
      </c>
      <c r="N908" s="8">
        <f t="shared" si="99"/>
        <v>1</v>
      </c>
      <c r="O908" s="8">
        <f t="shared" si="100"/>
        <v>0</v>
      </c>
      <c r="P908" s="8">
        <f t="shared" si="101"/>
        <v>0</v>
      </c>
      <c r="Q908" s="8">
        <f t="shared" si="102"/>
        <v>0</v>
      </c>
      <c r="R908" s="8">
        <f t="shared" si="103"/>
        <v>0</v>
      </c>
      <c r="S908" s="8">
        <f t="shared" si="104"/>
        <v>1</v>
      </c>
      <c r="T908" s="2" t="s">
        <v>402</v>
      </c>
      <c r="U908" s="2" t="s">
        <v>409</v>
      </c>
      <c r="V908" s="2" t="s">
        <v>403</v>
      </c>
      <c r="W908" s="2" t="s">
        <v>35</v>
      </c>
    </row>
    <row r="909" spans="1:23" hidden="1" x14ac:dyDescent="0.2">
      <c r="A909" s="2" t="s">
        <v>25</v>
      </c>
      <c r="B909" s="2" t="s">
        <v>396</v>
      </c>
      <c r="C909" s="2" t="s">
        <v>410</v>
      </c>
      <c r="D909" s="2" t="s">
        <v>398</v>
      </c>
      <c r="E909" s="3">
        <v>75</v>
      </c>
      <c r="F909" s="3">
        <v>0</v>
      </c>
      <c r="G909" s="3">
        <v>61</v>
      </c>
      <c r="H909" s="3">
        <v>10</v>
      </c>
      <c r="I909" s="3">
        <v>4</v>
      </c>
      <c r="J909" s="3">
        <v>12</v>
      </c>
      <c r="K909" s="3">
        <v>11</v>
      </c>
      <c r="L909" s="3">
        <v>46</v>
      </c>
      <c r="M909" s="8">
        <f t="shared" si="98"/>
        <v>0</v>
      </c>
      <c r="N909" s="8">
        <f t="shared" si="99"/>
        <v>0.81333333333333335</v>
      </c>
      <c r="O909" s="8">
        <f t="shared" si="100"/>
        <v>0.13333333333333333</v>
      </c>
      <c r="P909" s="8">
        <f t="shared" si="101"/>
        <v>5.3333333333333337E-2</v>
      </c>
      <c r="Q909" s="8">
        <f t="shared" si="102"/>
        <v>0.16</v>
      </c>
      <c r="R909" s="8">
        <f t="shared" si="103"/>
        <v>0.14666666666666667</v>
      </c>
      <c r="S909" s="8">
        <f t="shared" si="104"/>
        <v>0.61333333333333329</v>
      </c>
      <c r="T909" s="2" t="s">
        <v>402</v>
      </c>
      <c r="U909" s="2" t="s">
        <v>411</v>
      </c>
      <c r="V909" s="2" t="s">
        <v>403</v>
      </c>
      <c r="W909" s="2" t="s">
        <v>35</v>
      </c>
    </row>
    <row r="910" spans="1:23" hidden="1" x14ac:dyDescent="0.2">
      <c r="A910" s="2" t="s">
        <v>25</v>
      </c>
      <c r="B910" s="2" t="s">
        <v>396</v>
      </c>
      <c r="C910" s="2" t="s">
        <v>412</v>
      </c>
      <c r="D910" s="2" t="s">
        <v>398</v>
      </c>
      <c r="E910" s="3">
        <v>27</v>
      </c>
      <c r="F910" s="3">
        <v>0</v>
      </c>
      <c r="G910" s="3">
        <v>25</v>
      </c>
      <c r="H910" s="3">
        <v>2</v>
      </c>
      <c r="I910" s="3">
        <v>0</v>
      </c>
      <c r="J910" s="3">
        <v>1</v>
      </c>
      <c r="K910" s="3">
        <v>4</v>
      </c>
      <c r="L910" s="3">
        <v>18</v>
      </c>
      <c r="M910" s="8">
        <f t="shared" si="98"/>
        <v>0</v>
      </c>
      <c r="N910" s="8">
        <f t="shared" si="99"/>
        <v>0.92592592592592593</v>
      </c>
      <c r="O910" s="8">
        <f t="shared" si="100"/>
        <v>7.407407407407407E-2</v>
      </c>
      <c r="P910" s="8">
        <f t="shared" si="101"/>
        <v>0</v>
      </c>
      <c r="Q910" s="8">
        <f t="shared" si="102"/>
        <v>3.7037037037037035E-2</v>
      </c>
      <c r="R910" s="8">
        <f t="shared" si="103"/>
        <v>0.14814814814814814</v>
      </c>
      <c r="S910" s="8">
        <f t="shared" si="104"/>
        <v>0.66666666666666663</v>
      </c>
      <c r="T910" s="2" t="s">
        <v>402</v>
      </c>
      <c r="U910" s="2" t="s">
        <v>414</v>
      </c>
      <c r="V910" s="2" t="s">
        <v>403</v>
      </c>
      <c r="W910" s="2" t="s">
        <v>35</v>
      </c>
    </row>
    <row r="911" spans="1:23" hidden="1" x14ac:dyDescent="0.2">
      <c r="A911" s="2" t="s">
        <v>25</v>
      </c>
      <c r="B911" s="2" t="s">
        <v>415</v>
      </c>
      <c r="C911" s="2" t="s">
        <v>416</v>
      </c>
      <c r="D911" s="2" t="s">
        <v>417</v>
      </c>
      <c r="E911" s="3">
        <v>530</v>
      </c>
      <c r="F911" s="3">
        <v>0</v>
      </c>
      <c r="G911" s="3">
        <v>432</v>
      </c>
      <c r="H911" s="3">
        <v>85</v>
      </c>
      <c r="I911" s="3">
        <v>13</v>
      </c>
      <c r="J911" s="3">
        <v>84</v>
      </c>
      <c r="K911" s="3">
        <v>214</v>
      </c>
      <c r="L911" s="3">
        <v>121</v>
      </c>
      <c r="M911" s="8">
        <f t="shared" si="98"/>
        <v>0</v>
      </c>
      <c r="N911" s="8">
        <f t="shared" si="99"/>
        <v>0.81509433962264155</v>
      </c>
      <c r="O911" s="8">
        <f t="shared" si="100"/>
        <v>0.16037735849056603</v>
      </c>
      <c r="P911" s="8">
        <f t="shared" si="101"/>
        <v>2.4528301886792454E-2</v>
      </c>
      <c r="Q911" s="8">
        <f t="shared" si="102"/>
        <v>0.15849056603773584</v>
      </c>
      <c r="R911" s="8">
        <f t="shared" si="103"/>
        <v>0.4037735849056604</v>
      </c>
      <c r="S911" s="8">
        <f t="shared" si="104"/>
        <v>0.22830188679245284</v>
      </c>
      <c r="T911" s="2" t="s">
        <v>418</v>
      </c>
      <c r="U911" s="2" t="s">
        <v>419</v>
      </c>
      <c r="V911" s="2" t="s">
        <v>420</v>
      </c>
      <c r="W911" s="2" t="s">
        <v>35</v>
      </c>
    </row>
    <row r="912" spans="1:23" hidden="1" x14ac:dyDescent="0.2">
      <c r="A912" s="2" t="s">
        <v>25</v>
      </c>
      <c r="B912" s="2" t="s">
        <v>415</v>
      </c>
      <c r="C912" s="2" t="s">
        <v>421</v>
      </c>
      <c r="D912" s="2" t="s">
        <v>417</v>
      </c>
      <c r="E912" s="3">
        <v>216</v>
      </c>
      <c r="F912" s="3">
        <v>0</v>
      </c>
      <c r="G912" s="3">
        <v>180</v>
      </c>
      <c r="H912" s="3">
        <v>32</v>
      </c>
      <c r="I912" s="3">
        <v>4</v>
      </c>
      <c r="J912" s="3">
        <v>29</v>
      </c>
      <c r="K912" s="3">
        <v>91</v>
      </c>
      <c r="L912" s="3">
        <v>48</v>
      </c>
      <c r="M912" s="8">
        <f t="shared" si="98"/>
        <v>0</v>
      </c>
      <c r="N912" s="8">
        <f t="shared" si="99"/>
        <v>0.83333333333333337</v>
      </c>
      <c r="O912" s="8">
        <f t="shared" si="100"/>
        <v>0.14814814814814814</v>
      </c>
      <c r="P912" s="8">
        <f t="shared" si="101"/>
        <v>1.8518518518518517E-2</v>
      </c>
      <c r="Q912" s="8">
        <f t="shared" si="102"/>
        <v>0.13425925925925927</v>
      </c>
      <c r="R912" s="8">
        <f t="shared" si="103"/>
        <v>0.42129629629629628</v>
      </c>
      <c r="S912" s="8">
        <f t="shared" si="104"/>
        <v>0.22222222222222221</v>
      </c>
      <c r="T912" s="2" t="s">
        <v>418</v>
      </c>
      <c r="U912" s="2" t="s">
        <v>424</v>
      </c>
      <c r="V912" s="2" t="s">
        <v>420</v>
      </c>
      <c r="W912" s="2" t="s">
        <v>35</v>
      </c>
    </row>
    <row r="913" spans="1:23" hidden="1" x14ac:dyDescent="0.2">
      <c r="A913" s="2" t="s">
        <v>25</v>
      </c>
      <c r="B913" s="2" t="s">
        <v>415</v>
      </c>
      <c r="C913" s="2" t="s">
        <v>63</v>
      </c>
      <c r="D913" s="2" t="s">
        <v>417</v>
      </c>
      <c r="E913" s="3">
        <v>469</v>
      </c>
      <c r="F913" s="3">
        <v>0</v>
      </c>
      <c r="G913" s="3">
        <v>337</v>
      </c>
      <c r="H913" s="3">
        <v>40</v>
      </c>
      <c r="I913" s="3">
        <v>92</v>
      </c>
      <c r="J913" s="3">
        <v>105</v>
      </c>
      <c r="K913" s="3">
        <v>112</v>
      </c>
      <c r="L913" s="3">
        <v>178</v>
      </c>
      <c r="M913" s="8">
        <f t="shared" si="98"/>
        <v>0</v>
      </c>
      <c r="N913" s="8">
        <f t="shared" si="99"/>
        <v>0.71855010660980811</v>
      </c>
      <c r="O913" s="8">
        <f t="shared" si="100"/>
        <v>8.5287846481876331E-2</v>
      </c>
      <c r="P913" s="8">
        <f t="shared" si="101"/>
        <v>0.19616204690831557</v>
      </c>
      <c r="Q913" s="8">
        <f t="shared" si="102"/>
        <v>0.22388059701492538</v>
      </c>
      <c r="R913" s="8">
        <f t="shared" si="103"/>
        <v>0.23880597014925373</v>
      </c>
      <c r="S913" s="8">
        <f t="shared" si="104"/>
        <v>0.3795309168443497</v>
      </c>
      <c r="T913" s="2" t="s">
        <v>418</v>
      </c>
      <c r="U913" s="2" t="s">
        <v>426</v>
      </c>
      <c r="V913" s="2" t="s">
        <v>420</v>
      </c>
      <c r="W913" s="2" t="s">
        <v>35</v>
      </c>
    </row>
    <row r="914" spans="1:23" hidden="1" x14ac:dyDescent="0.2">
      <c r="A914" s="2" t="s">
        <v>25</v>
      </c>
      <c r="B914" s="2" t="s">
        <v>415</v>
      </c>
      <c r="C914" s="2" t="s">
        <v>427</v>
      </c>
      <c r="D914" s="2" t="s">
        <v>417</v>
      </c>
      <c r="E914" s="3">
        <v>336</v>
      </c>
      <c r="F914" s="3">
        <v>0</v>
      </c>
      <c r="G914" s="3">
        <v>273</v>
      </c>
      <c r="H914" s="3">
        <v>58</v>
      </c>
      <c r="I914" s="3">
        <v>5</v>
      </c>
      <c r="J914" s="3">
        <v>57</v>
      </c>
      <c r="K914" s="3">
        <v>154</v>
      </c>
      <c r="L914" s="3">
        <v>62</v>
      </c>
      <c r="M914" s="8">
        <f t="shared" si="98"/>
        <v>0</v>
      </c>
      <c r="N914" s="8">
        <f t="shared" si="99"/>
        <v>0.8125</v>
      </c>
      <c r="O914" s="8">
        <f t="shared" si="100"/>
        <v>0.17261904761904762</v>
      </c>
      <c r="P914" s="8">
        <f t="shared" si="101"/>
        <v>1.488095238095238E-2</v>
      </c>
      <c r="Q914" s="8">
        <f t="shared" si="102"/>
        <v>0.16964285714285715</v>
      </c>
      <c r="R914" s="8">
        <f t="shared" si="103"/>
        <v>0.45833333333333331</v>
      </c>
      <c r="S914" s="8">
        <f t="shared" si="104"/>
        <v>0.18452380952380953</v>
      </c>
      <c r="T914" s="2" t="s">
        <v>418</v>
      </c>
      <c r="U914" s="2" t="s">
        <v>428</v>
      </c>
      <c r="V914" s="2" t="s">
        <v>420</v>
      </c>
      <c r="W914" s="2" t="s">
        <v>35</v>
      </c>
    </row>
    <row r="915" spans="1:23" hidden="1" x14ac:dyDescent="0.2">
      <c r="A915" s="2" t="s">
        <v>25</v>
      </c>
      <c r="B915" s="2" t="s">
        <v>415</v>
      </c>
      <c r="C915" s="2" t="s">
        <v>429</v>
      </c>
      <c r="D915" s="2" t="s">
        <v>417</v>
      </c>
      <c r="E915" s="3">
        <v>86</v>
      </c>
      <c r="F915" s="3">
        <v>0</v>
      </c>
      <c r="G915" s="3">
        <v>75</v>
      </c>
      <c r="H915" s="3">
        <v>8</v>
      </c>
      <c r="I915" s="3">
        <v>3</v>
      </c>
      <c r="J915" s="3">
        <v>8</v>
      </c>
      <c r="K915" s="3">
        <v>17</v>
      </c>
      <c r="L915" s="3">
        <v>47</v>
      </c>
      <c r="M915" s="8">
        <f t="shared" si="98"/>
        <v>0</v>
      </c>
      <c r="N915" s="8">
        <f t="shared" si="99"/>
        <v>0.87209302325581395</v>
      </c>
      <c r="O915" s="8">
        <f t="shared" si="100"/>
        <v>9.3023255813953487E-2</v>
      </c>
      <c r="P915" s="8">
        <f t="shared" si="101"/>
        <v>3.4883720930232558E-2</v>
      </c>
      <c r="Q915" s="8">
        <f t="shared" si="102"/>
        <v>9.3023255813953487E-2</v>
      </c>
      <c r="R915" s="8">
        <f t="shared" si="103"/>
        <v>0.19767441860465115</v>
      </c>
      <c r="S915" s="8">
        <f t="shared" si="104"/>
        <v>0.54651162790697672</v>
      </c>
      <c r="T915" s="2" t="s">
        <v>418</v>
      </c>
      <c r="U915" s="2" t="s">
        <v>431</v>
      </c>
      <c r="V915" s="2" t="s">
        <v>420</v>
      </c>
      <c r="W915" s="2" t="s">
        <v>35</v>
      </c>
    </row>
    <row r="916" spans="1:23" hidden="1" x14ac:dyDescent="0.2">
      <c r="A916" s="2" t="s">
        <v>25</v>
      </c>
      <c r="B916" s="2" t="s">
        <v>415</v>
      </c>
      <c r="C916" s="2" t="s">
        <v>200</v>
      </c>
      <c r="D916" s="2" t="s">
        <v>417</v>
      </c>
      <c r="E916" s="3">
        <v>80</v>
      </c>
      <c r="F916" s="3">
        <v>0</v>
      </c>
      <c r="G916" s="3">
        <v>68</v>
      </c>
      <c r="H916" s="3">
        <v>11</v>
      </c>
      <c r="I916" s="3">
        <v>1</v>
      </c>
      <c r="J916" s="3">
        <v>10</v>
      </c>
      <c r="K916" s="3">
        <v>31</v>
      </c>
      <c r="L916" s="3">
        <v>21</v>
      </c>
      <c r="M916" s="8">
        <f t="shared" si="98"/>
        <v>0</v>
      </c>
      <c r="N916" s="8">
        <f t="shared" si="99"/>
        <v>0.85</v>
      </c>
      <c r="O916" s="8">
        <f t="shared" si="100"/>
        <v>0.13750000000000001</v>
      </c>
      <c r="P916" s="8">
        <f t="shared" si="101"/>
        <v>1.2500000000000001E-2</v>
      </c>
      <c r="Q916" s="8">
        <f t="shared" si="102"/>
        <v>0.125</v>
      </c>
      <c r="R916" s="8">
        <f t="shared" si="103"/>
        <v>0.38750000000000001</v>
      </c>
      <c r="S916" s="8">
        <f t="shared" si="104"/>
        <v>0.26250000000000001</v>
      </c>
      <c r="T916" s="2" t="s">
        <v>418</v>
      </c>
      <c r="U916" s="2" t="s">
        <v>432</v>
      </c>
      <c r="V916" s="2" t="s">
        <v>420</v>
      </c>
      <c r="W916" s="2" t="s">
        <v>35</v>
      </c>
    </row>
    <row r="917" spans="1:23" hidden="1" x14ac:dyDescent="0.2">
      <c r="A917" s="2" t="s">
        <v>25</v>
      </c>
      <c r="B917" s="2" t="s">
        <v>415</v>
      </c>
      <c r="C917" s="2" t="s">
        <v>433</v>
      </c>
      <c r="D917" s="2" t="s">
        <v>434</v>
      </c>
      <c r="E917" s="3">
        <v>67</v>
      </c>
      <c r="F917" s="3">
        <v>0</v>
      </c>
      <c r="G917" s="3">
        <v>58</v>
      </c>
      <c r="H917" s="3">
        <v>5</v>
      </c>
      <c r="I917" s="3">
        <v>4</v>
      </c>
      <c r="J917" s="3">
        <v>8</v>
      </c>
      <c r="K917" s="3">
        <v>18</v>
      </c>
      <c r="L917" s="3">
        <v>33</v>
      </c>
      <c r="M917" s="8">
        <f t="shared" si="98"/>
        <v>0</v>
      </c>
      <c r="N917" s="8">
        <f t="shared" si="99"/>
        <v>0.86567164179104472</v>
      </c>
      <c r="O917" s="8">
        <f t="shared" si="100"/>
        <v>7.4626865671641784E-2</v>
      </c>
      <c r="P917" s="8">
        <f t="shared" si="101"/>
        <v>5.9701492537313432E-2</v>
      </c>
      <c r="Q917" s="8">
        <f t="shared" si="102"/>
        <v>0.11940298507462686</v>
      </c>
      <c r="R917" s="8">
        <f t="shared" si="103"/>
        <v>0.26865671641791045</v>
      </c>
      <c r="S917" s="8">
        <f t="shared" si="104"/>
        <v>0.4925373134328358</v>
      </c>
      <c r="T917" s="2" t="s">
        <v>436</v>
      </c>
      <c r="U917" s="2" t="s">
        <v>437</v>
      </c>
      <c r="V917" s="2" t="s">
        <v>420</v>
      </c>
      <c r="W917" s="2" t="s">
        <v>35</v>
      </c>
    </row>
    <row r="918" spans="1:23" hidden="1" x14ac:dyDescent="0.2">
      <c r="A918" s="2" t="s">
        <v>25</v>
      </c>
      <c r="B918" s="2" t="s">
        <v>415</v>
      </c>
      <c r="C918" s="2" t="s">
        <v>438</v>
      </c>
      <c r="D918" s="2" t="s">
        <v>434</v>
      </c>
      <c r="E918" s="3">
        <v>68</v>
      </c>
      <c r="F918" s="3">
        <v>0</v>
      </c>
      <c r="G918" s="3">
        <v>63</v>
      </c>
      <c r="H918" s="3">
        <v>2</v>
      </c>
      <c r="I918" s="3">
        <v>3</v>
      </c>
      <c r="J918" s="3">
        <v>3</v>
      </c>
      <c r="K918" s="3">
        <v>15</v>
      </c>
      <c r="L918" s="3">
        <v>31</v>
      </c>
      <c r="M918" s="8">
        <f t="shared" si="98"/>
        <v>0</v>
      </c>
      <c r="N918" s="8">
        <f t="shared" si="99"/>
        <v>0.92647058823529416</v>
      </c>
      <c r="O918" s="8">
        <f t="shared" si="100"/>
        <v>2.9411764705882353E-2</v>
      </c>
      <c r="P918" s="8">
        <f t="shared" si="101"/>
        <v>4.4117647058823532E-2</v>
      </c>
      <c r="Q918" s="8">
        <f t="shared" si="102"/>
        <v>4.4117647058823532E-2</v>
      </c>
      <c r="R918" s="8">
        <f t="shared" si="103"/>
        <v>0.22058823529411764</v>
      </c>
      <c r="S918" s="8">
        <f t="shared" si="104"/>
        <v>0.45588235294117646</v>
      </c>
      <c r="T918" s="2" t="s">
        <v>436</v>
      </c>
      <c r="U918" s="2" t="s">
        <v>439</v>
      </c>
      <c r="V918" s="2" t="s">
        <v>420</v>
      </c>
      <c r="W918" s="2" t="s">
        <v>35</v>
      </c>
    </row>
    <row r="919" spans="1:23" hidden="1" x14ac:dyDescent="0.2">
      <c r="A919" s="2" t="s">
        <v>25</v>
      </c>
      <c r="B919" s="2" t="s">
        <v>415</v>
      </c>
      <c r="C919" s="2" t="s">
        <v>440</v>
      </c>
      <c r="D919" s="2" t="s">
        <v>417</v>
      </c>
      <c r="E919" s="3">
        <v>114</v>
      </c>
      <c r="F919" s="3">
        <v>0</v>
      </c>
      <c r="G919" s="3">
        <v>89</v>
      </c>
      <c r="H919" s="3">
        <v>22</v>
      </c>
      <c r="I919" s="3">
        <v>3</v>
      </c>
      <c r="J919" s="3">
        <v>18</v>
      </c>
      <c r="K919" s="3">
        <v>37</v>
      </c>
      <c r="L919" s="3">
        <v>36</v>
      </c>
      <c r="M919" s="8">
        <f t="shared" si="98"/>
        <v>0</v>
      </c>
      <c r="N919" s="8">
        <f t="shared" si="99"/>
        <v>0.7807017543859649</v>
      </c>
      <c r="O919" s="8">
        <f t="shared" si="100"/>
        <v>0.19298245614035087</v>
      </c>
      <c r="P919" s="8">
        <f t="shared" si="101"/>
        <v>2.6315789473684209E-2</v>
      </c>
      <c r="Q919" s="8">
        <f t="shared" si="102"/>
        <v>0.15789473684210525</v>
      </c>
      <c r="R919" s="8">
        <f t="shared" si="103"/>
        <v>0.32456140350877194</v>
      </c>
      <c r="S919" s="8">
        <f t="shared" si="104"/>
        <v>0.31578947368421051</v>
      </c>
      <c r="T919" s="2" t="s">
        <v>418</v>
      </c>
      <c r="U919" s="2" t="s">
        <v>442</v>
      </c>
      <c r="V919" s="2" t="s">
        <v>420</v>
      </c>
      <c r="W919" s="2" t="s">
        <v>35</v>
      </c>
    </row>
    <row r="920" spans="1:23" hidden="1" x14ac:dyDescent="0.2">
      <c r="A920" s="2" t="s">
        <v>25</v>
      </c>
      <c r="B920" s="2" t="s">
        <v>415</v>
      </c>
      <c r="C920" s="2" t="s">
        <v>443</v>
      </c>
      <c r="D920" s="2" t="s">
        <v>417</v>
      </c>
      <c r="E920" s="3">
        <v>41</v>
      </c>
      <c r="F920" s="3">
        <v>0</v>
      </c>
      <c r="G920" s="3">
        <v>30</v>
      </c>
      <c r="H920" s="3">
        <v>9</v>
      </c>
      <c r="I920" s="3">
        <v>2</v>
      </c>
      <c r="J920" s="3">
        <v>7</v>
      </c>
      <c r="K920" s="3">
        <v>12</v>
      </c>
      <c r="L920" s="3">
        <v>11</v>
      </c>
      <c r="M920" s="8">
        <f t="shared" si="98"/>
        <v>0</v>
      </c>
      <c r="N920" s="8">
        <f t="shared" si="99"/>
        <v>0.73170731707317072</v>
      </c>
      <c r="O920" s="8">
        <f t="shared" si="100"/>
        <v>0.21951219512195122</v>
      </c>
      <c r="P920" s="8">
        <f t="shared" si="101"/>
        <v>4.878048780487805E-2</v>
      </c>
      <c r="Q920" s="8">
        <f t="shared" si="102"/>
        <v>0.17073170731707318</v>
      </c>
      <c r="R920" s="8">
        <f t="shared" si="103"/>
        <v>0.29268292682926828</v>
      </c>
      <c r="S920" s="8">
        <f t="shared" si="104"/>
        <v>0.26829268292682928</v>
      </c>
      <c r="T920" s="2" t="s">
        <v>418</v>
      </c>
      <c r="U920" s="2" t="s">
        <v>444</v>
      </c>
      <c r="V920" s="2" t="s">
        <v>420</v>
      </c>
      <c r="W920" s="2" t="s">
        <v>35</v>
      </c>
    </row>
    <row r="921" spans="1:23" hidden="1" x14ac:dyDescent="0.2">
      <c r="A921" s="2" t="s">
        <v>25</v>
      </c>
      <c r="B921" s="2" t="s">
        <v>415</v>
      </c>
      <c r="C921" s="2" t="s">
        <v>445</v>
      </c>
      <c r="D921" s="2" t="s">
        <v>417</v>
      </c>
      <c r="E921" s="3">
        <v>31</v>
      </c>
      <c r="F921" s="3">
        <v>1</v>
      </c>
      <c r="G921" s="3">
        <v>29</v>
      </c>
      <c r="H921" s="3">
        <v>1</v>
      </c>
      <c r="I921" s="3">
        <v>0</v>
      </c>
      <c r="J921" s="3">
        <v>1</v>
      </c>
      <c r="K921" s="3">
        <v>9</v>
      </c>
      <c r="L921" s="3">
        <v>11</v>
      </c>
      <c r="M921" s="8">
        <f t="shared" si="98"/>
        <v>3.2258064516129031E-2</v>
      </c>
      <c r="N921" s="8">
        <f t="shared" si="99"/>
        <v>0.93548387096774188</v>
      </c>
      <c r="O921" s="8">
        <f t="shared" si="100"/>
        <v>3.2258064516129031E-2</v>
      </c>
      <c r="P921" s="8">
        <f t="shared" si="101"/>
        <v>0</v>
      </c>
      <c r="Q921" s="8">
        <f t="shared" si="102"/>
        <v>3.2258064516129031E-2</v>
      </c>
      <c r="R921" s="8">
        <f t="shared" si="103"/>
        <v>0.29032258064516131</v>
      </c>
      <c r="S921" s="8">
        <f t="shared" si="104"/>
        <v>0.35483870967741937</v>
      </c>
      <c r="T921" s="2" t="s">
        <v>418</v>
      </c>
      <c r="U921" s="2" t="s">
        <v>446</v>
      </c>
      <c r="V921" s="2" t="s">
        <v>420</v>
      </c>
      <c r="W921" s="2" t="s">
        <v>35</v>
      </c>
    </row>
    <row r="922" spans="1:23" hidden="1" x14ac:dyDescent="0.2">
      <c r="A922" s="2" t="s">
        <v>25</v>
      </c>
      <c r="B922" s="2" t="s">
        <v>415</v>
      </c>
      <c r="C922" s="2" t="s">
        <v>447</v>
      </c>
      <c r="D922" s="2" t="s">
        <v>417</v>
      </c>
      <c r="E922" s="3">
        <v>32</v>
      </c>
      <c r="F922" s="3">
        <v>0</v>
      </c>
      <c r="G922" s="3">
        <v>28</v>
      </c>
      <c r="H922" s="3">
        <v>3</v>
      </c>
      <c r="I922" s="3">
        <v>1</v>
      </c>
      <c r="J922" s="3">
        <v>4</v>
      </c>
      <c r="K922" s="3">
        <v>7</v>
      </c>
      <c r="L922" s="3">
        <v>11</v>
      </c>
      <c r="M922" s="8">
        <f t="shared" si="98"/>
        <v>0</v>
      </c>
      <c r="N922" s="8">
        <f t="shared" si="99"/>
        <v>0.875</v>
      </c>
      <c r="O922" s="8">
        <f t="shared" si="100"/>
        <v>9.375E-2</v>
      </c>
      <c r="P922" s="8">
        <f t="shared" si="101"/>
        <v>3.125E-2</v>
      </c>
      <c r="Q922" s="8">
        <f t="shared" si="102"/>
        <v>0.125</v>
      </c>
      <c r="R922" s="8">
        <f t="shared" si="103"/>
        <v>0.21875</v>
      </c>
      <c r="S922" s="8">
        <f t="shared" si="104"/>
        <v>0.34375</v>
      </c>
      <c r="T922" s="2" t="s">
        <v>418</v>
      </c>
      <c r="U922" s="2" t="s">
        <v>448</v>
      </c>
      <c r="V922" s="2" t="s">
        <v>420</v>
      </c>
      <c r="W922" s="2" t="s">
        <v>35</v>
      </c>
    </row>
    <row r="923" spans="1:23" hidden="1" x14ac:dyDescent="0.2">
      <c r="A923" s="2" t="s">
        <v>25</v>
      </c>
      <c r="B923" s="2" t="s">
        <v>415</v>
      </c>
      <c r="C923" s="2" t="s">
        <v>449</v>
      </c>
      <c r="D923" s="2" t="s">
        <v>417</v>
      </c>
      <c r="E923" s="3">
        <v>15</v>
      </c>
      <c r="F923" s="3">
        <v>0</v>
      </c>
      <c r="G923" s="3">
        <v>14</v>
      </c>
      <c r="H923" s="3">
        <v>1</v>
      </c>
      <c r="I923" s="3">
        <v>0</v>
      </c>
      <c r="J923" s="3">
        <v>0</v>
      </c>
      <c r="K923" s="3">
        <v>5</v>
      </c>
      <c r="L923" s="3">
        <v>7</v>
      </c>
      <c r="M923" s="8">
        <f t="shared" si="98"/>
        <v>0</v>
      </c>
      <c r="N923" s="8">
        <f t="shared" si="99"/>
        <v>0.93333333333333335</v>
      </c>
      <c r="O923" s="8">
        <f t="shared" si="100"/>
        <v>6.6666666666666666E-2</v>
      </c>
      <c r="P923" s="8">
        <f t="shared" si="101"/>
        <v>0</v>
      </c>
      <c r="Q923" s="8">
        <f t="shared" si="102"/>
        <v>0</v>
      </c>
      <c r="R923" s="8">
        <f t="shared" si="103"/>
        <v>0.33333333333333331</v>
      </c>
      <c r="S923" s="8">
        <f t="shared" si="104"/>
        <v>0.46666666666666667</v>
      </c>
      <c r="T923" s="2" t="s">
        <v>418</v>
      </c>
      <c r="U923" s="2" t="s">
        <v>450</v>
      </c>
      <c r="V923" s="2" t="s">
        <v>420</v>
      </c>
      <c r="W923" s="2" t="s">
        <v>35</v>
      </c>
    </row>
    <row r="924" spans="1:23" hidden="1" x14ac:dyDescent="0.2">
      <c r="A924" s="2" t="s">
        <v>25</v>
      </c>
      <c r="B924" s="2" t="s">
        <v>415</v>
      </c>
      <c r="C924" s="2" t="s">
        <v>451</v>
      </c>
      <c r="D924" s="2" t="s">
        <v>417</v>
      </c>
      <c r="E924" s="3">
        <v>28</v>
      </c>
      <c r="F924" s="3">
        <v>0</v>
      </c>
      <c r="G924" s="3">
        <v>27</v>
      </c>
      <c r="H924" s="3">
        <v>1</v>
      </c>
      <c r="I924" s="3">
        <v>0</v>
      </c>
      <c r="J924" s="3">
        <v>1</v>
      </c>
      <c r="K924" s="3">
        <v>9</v>
      </c>
      <c r="L924" s="3">
        <v>12</v>
      </c>
      <c r="M924" s="8">
        <f t="shared" si="98"/>
        <v>0</v>
      </c>
      <c r="N924" s="8">
        <f t="shared" si="99"/>
        <v>0.9642857142857143</v>
      </c>
      <c r="O924" s="8">
        <f t="shared" si="100"/>
        <v>3.5714285714285712E-2</v>
      </c>
      <c r="P924" s="8">
        <f t="shared" si="101"/>
        <v>0</v>
      </c>
      <c r="Q924" s="8">
        <f t="shared" si="102"/>
        <v>3.5714285714285712E-2</v>
      </c>
      <c r="R924" s="8">
        <f t="shared" si="103"/>
        <v>0.32142857142857145</v>
      </c>
      <c r="S924" s="8">
        <f t="shared" si="104"/>
        <v>0.42857142857142855</v>
      </c>
      <c r="T924" s="2" t="s">
        <v>418</v>
      </c>
      <c r="U924" s="2" t="s">
        <v>446</v>
      </c>
      <c r="V924" s="2" t="s">
        <v>420</v>
      </c>
      <c r="W924" s="2" t="s">
        <v>35</v>
      </c>
    </row>
    <row r="925" spans="1:23" hidden="1" x14ac:dyDescent="0.2">
      <c r="A925" s="2" t="s">
        <v>25</v>
      </c>
      <c r="B925" s="2" t="s">
        <v>415</v>
      </c>
      <c r="C925" s="2" t="s">
        <v>453</v>
      </c>
      <c r="D925" s="2" t="s">
        <v>417</v>
      </c>
      <c r="E925" s="3">
        <v>53</v>
      </c>
      <c r="F925" s="3">
        <v>0</v>
      </c>
      <c r="G925" s="3">
        <v>44</v>
      </c>
      <c r="H925" s="3">
        <v>8</v>
      </c>
      <c r="I925" s="3">
        <v>1</v>
      </c>
      <c r="J925" s="3">
        <v>5</v>
      </c>
      <c r="K925" s="3">
        <v>15</v>
      </c>
      <c r="L925" s="3">
        <v>25</v>
      </c>
      <c r="M925" s="8">
        <f t="shared" si="98"/>
        <v>0</v>
      </c>
      <c r="N925" s="8">
        <f t="shared" si="99"/>
        <v>0.83018867924528306</v>
      </c>
      <c r="O925" s="8">
        <f t="shared" si="100"/>
        <v>0.15094339622641509</v>
      </c>
      <c r="P925" s="8">
        <f t="shared" si="101"/>
        <v>1.8867924528301886E-2</v>
      </c>
      <c r="Q925" s="8">
        <f t="shared" si="102"/>
        <v>9.4339622641509441E-2</v>
      </c>
      <c r="R925" s="8">
        <f t="shared" si="103"/>
        <v>0.28301886792452829</v>
      </c>
      <c r="S925" s="8">
        <f t="shared" si="104"/>
        <v>0.47169811320754718</v>
      </c>
      <c r="T925" s="2" t="s">
        <v>418</v>
      </c>
      <c r="U925" s="2" t="s">
        <v>442</v>
      </c>
      <c r="V925" s="2" t="s">
        <v>420</v>
      </c>
      <c r="W925" s="2" t="s">
        <v>35</v>
      </c>
    </row>
    <row r="926" spans="1:23" hidden="1" x14ac:dyDescent="0.2">
      <c r="A926" s="2" t="s">
        <v>25</v>
      </c>
      <c r="B926" s="2" t="s">
        <v>454</v>
      </c>
      <c r="C926" s="2" t="s">
        <v>455</v>
      </c>
      <c r="D926" s="2" t="s">
        <v>456</v>
      </c>
      <c r="E926" s="3">
        <v>878</v>
      </c>
      <c r="F926" s="3">
        <v>1</v>
      </c>
      <c r="G926" s="3">
        <v>779</v>
      </c>
      <c r="H926" s="3">
        <v>69</v>
      </c>
      <c r="I926" s="3">
        <v>29</v>
      </c>
      <c r="J926" s="3">
        <v>80</v>
      </c>
      <c r="K926" s="3">
        <v>256</v>
      </c>
      <c r="L926" s="3">
        <v>353</v>
      </c>
      <c r="M926" s="8">
        <f t="shared" si="98"/>
        <v>1.1389521640091116E-3</v>
      </c>
      <c r="N926" s="8">
        <f t="shared" si="99"/>
        <v>0.8872437357630979</v>
      </c>
      <c r="O926" s="8">
        <f t="shared" si="100"/>
        <v>7.8587699316628706E-2</v>
      </c>
      <c r="P926" s="8">
        <f t="shared" si="101"/>
        <v>3.3029612756264239E-2</v>
      </c>
      <c r="Q926" s="8">
        <f t="shared" si="102"/>
        <v>9.1116173120728935E-2</v>
      </c>
      <c r="R926" s="8">
        <f t="shared" si="103"/>
        <v>0.29157175398633256</v>
      </c>
      <c r="S926" s="8">
        <f t="shared" si="104"/>
        <v>0.40205011389521639</v>
      </c>
      <c r="T926" s="2" t="s">
        <v>457</v>
      </c>
      <c r="U926" s="2" t="s">
        <v>458</v>
      </c>
      <c r="V926" s="2" t="s">
        <v>459</v>
      </c>
      <c r="W926" s="2" t="s">
        <v>35</v>
      </c>
    </row>
    <row r="927" spans="1:23" hidden="1" x14ac:dyDescent="0.2">
      <c r="A927" s="2" t="s">
        <v>25</v>
      </c>
      <c r="B927" s="2" t="s">
        <v>454</v>
      </c>
      <c r="C927" s="2" t="s">
        <v>460</v>
      </c>
      <c r="D927" s="2" t="s">
        <v>456</v>
      </c>
      <c r="E927" s="3">
        <v>326</v>
      </c>
      <c r="F927" s="3">
        <v>0</v>
      </c>
      <c r="G927" s="3">
        <v>291</v>
      </c>
      <c r="H927" s="3">
        <v>28</v>
      </c>
      <c r="I927" s="3">
        <v>7</v>
      </c>
      <c r="J927" s="3">
        <v>24</v>
      </c>
      <c r="K927" s="3">
        <v>118</v>
      </c>
      <c r="L927" s="3">
        <v>133</v>
      </c>
      <c r="M927" s="8">
        <f t="shared" si="98"/>
        <v>0</v>
      </c>
      <c r="N927" s="8">
        <f t="shared" si="99"/>
        <v>0.8926380368098159</v>
      </c>
      <c r="O927" s="8">
        <f t="shared" si="100"/>
        <v>8.5889570552147243E-2</v>
      </c>
      <c r="P927" s="8">
        <f t="shared" si="101"/>
        <v>2.1472392638036811E-2</v>
      </c>
      <c r="Q927" s="8">
        <f t="shared" si="102"/>
        <v>7.3619631901840496E-2</v>
      </c>
      <c r="R927" s="8">
        <f t="shared" si="103"/>
        <v>0.3619631901840491</v>
      </c>
      <c r="S927" s="8">
        <f t="shared" si="104"/>
        <v>0.40797546012269936</v>
      </c>
      <c r="T927" s="2" t="s">
        <v>457</v>
      </c>
      <c r="U927" s="2" t="s">
        <v>461</v>
      </c>
      <c r="V927" s="2" t="s">
        <v>459</v>
      </c>
      <c r="W927" s="2" t="s">
        <v>35</v>
      </c>
    </row>
    <row r="928" spans="1:23" hidden="1" x14ac:dyDescent="0.2">
      <c r="A928" s="2" t="s">
        <v>25</v>
      </c>
      <c r="B928" s="2" t="s">
        <v>454</v>
      </c>
      <c r="C928" s="2" t="s">
        <v>229</v>
      </c>
      <c r="D928" s="2" t="s">
        <v>456</v>
      </c>
      <c r="E928" s="3">
        <v>62</v>
      </c>
      <c r="F928" s="3">
        <v>0</v>
      </c>
      <c r="G928" s="3">
        <v>58</v>
      </c>
      <c r="H928" s="3">
        <v>2</v>
      </c>
      <c r="I928" s="3">
        <v>2</v>
      </c>
      <c r="J928" s="3">
        <v>4</v>
      </c>
      <c r="K928" s="3">
        <v>10</v>
      </c>
      <c r="L928" s="3">
        <v>37</v>
      </c>
      <c r="M928" s="8">
        <f t="shared" si="98"/>
        <v>0</v>
      </c>
      <c r="N928" s="8">
        <f t="shared" si="99"/>
        <v>0.93548387096774188</v>
      </c>
      <c r="O928" s="8">
        <f t="shared" si="100"/>
        <v>3.2258064516129031E-2</v>
      </c>
      <c r="P928" s="8">
        <f t="shared" si="101"/>
        <v>3.2258064516129031E-2</v>
      </c>
      <c r="Q928" s="8">
        <f t="shared" si="102"/>
        <v>6.4516129032258063E-2</v>
      </c>
      <c r="R928" s="8">
        <f t="shared" si="103"/>
        <v>0.16129032258064516</v>
      </c>
      <c r="S928" s="8">
        <f t="shared" si="104"/>
        <v>0.59677419354838712</v>
      </c>
      <c r="T928" s="2" t="s">
        <v>457</v>
      </c>
      <c r="U928" s="2" t="s">
        <v>462</v>
      </c>
      <c r="V928" s="2" t="s">
        <v>459</v>
      </c>
      <c r="W928" s="2" t="s">
        <v>35</v>
      </c>
    </row>
    <row r="929" spans="1:23" hidden="1" x14ac:dyDescent="0.2">
      <c r="A929" s="2" t="s">
        <v>25</v>
      </c>
      <c r="B929" s="2" t="s">
        <v>454</v>
      </c>
      <c r="C929" s="2" t="s">
        <v>463</v>
      </c>
      <c r="D929" s="2" t="s">
        <v>456</v>
      </c>
      <c r="E929" s="3">
        <v>278</v>
      </c>
      <c r="F929" s="3">
        <v>0</v>
      </c>
      <c r="G929" s="3">
        <v>233</v>
      </c>
      <c r="H929" s="3">
        <v>29</v>
      </c>
      <c r="I929" s="3">
        <v>16</v>
      </c>
      <c r="J929" s="3">
        <v>36</v>
      </c>
      <c r="K929" s="3">
        <v>64</v>
      </c>
      <c r="L929" s="3">
        <v>143</v>
      </c>
      <c r="M929" s="8">
        <f t="shared" si="98"/>
        <v>0</v>
      </c>
      <c r="N929" s="8">
        <f t="shared" si="99"/>
        <v>0.83812949640287771</v>
      </c>
      <c r="O929" s="8">
        <f t="shared" si="100"/>
        <v>0.10431654676258993</v>
      </c>
      <c r="P929" s="8">
        <f t="shared" si="101"/>
        <v>5.7553956834532377E-2</v>
      </c>
      <c r="Q929" s="8">
        <f t="shared" si="102"/>
        <v>0.12949640287769784</v>
      </c>
      <c r="R929" s="8">
        <f t="shared" si="103"/>
        <v>0.23021582733812951</v>
      </c>
      <c r="S929" s="8">
        <f t="shared" si="104"/>
        <v>0.51438848920863312</v>
      </c>
      <c r="T929" s="2" t="s">
        <v>457</v>
      </c>
      <c r="U929" s="2" t="s">
        <v>465</v>
      </c>
      <c r="V929" s="2" t="s">
        <v>459</v>
      </c>
      <c r="W929" s="2" t="s">
        <v>35</v>
      </c>
    </row>
    <row r="930" spans="1:23" hidden="1" x14ac:dyDescent="0.2">
      <c r="A930" s="2" t="s">
        <v>25</v>
      </c>
      <c r="B930" s="2" t="s">
        <v>454</v>
      </c>
      <c r="C930" s="2" t="s">
        <v>466</v>
      </c>
      <c r="D930" s="2" t="s">
        <v>467</v>
      </c>
      <c r="E930" s="3">
        <v>44</v>
      </c>
      <c r="F930" s="3">
        <v>0</v>
      </c>
      <c r="G930" s="3">
        <v>38</v>
      </c>
      <c r="H930" s="3">
        <v>1</v>
      </c>
      <c r="I930" s="3">
        <v>5</v>
      </c>
      <c r="J930" s="3">
        <v>3</v>
      </c>
      <c r="K930" s="3">
        <v>3</v>
      </c>
      <c r="L930" s="3">
        <v>31</v>
      </c>
      <c r="M930" s="8">
        <f t="shared" si="98"/>
        <v>0</v>
      </c>
      <c r="N930" s="8">
        <f t="shared" si="99"/>
        <v>0.86363636363636365</v>
      </c>
      <c r="O930" s="8">
        <f t="shared" si="100"/>
        <v>2.2727272727272728E-2</v>
      </c>
      <c r="P930" s="8">
        <f t="shared" si="101"/>
        <v>0.11363636363636363</v>
      </c>
      <c r="Q930" s="8">
        <f t="shared" si="102"/>
        <v>6.8181818181818177E-2</v>
      </c>
      <c r="R930" s="8">
        <f t="shared" si="103"/>
        <v>6.8181818181818177E-2</v>
      </c>
      <c r="S930" s="8">
        <f t="shared" si="104"/>
        <v>0.70454545454545459</v>
      </c>
      <c r="T930" s="2" t="s">
        <v>469</v>
      </c>
      <c r="U930" s="2" t="s">
        <v>470</v>
      </c>
      <c r="V930" s="2" t="s">
        <v>459</v>
      </c>
      <c r="W930" s="2" t="s">
        <v>35</v>
      </c>
    </row>
    <row r="931" spans="1:23" hidden="1" x14ac:dyDescent="0.2">
      <c r="A931" s="2" t="s">
        <v>25</v>
      </c>
      <c r="B931" s="2" t="s">
        <v>454</v>
      </c>
      <c r="C931" s="2" t="s">
        <v>471</v>
      </c>
      <c r="D931" s="2" t="s">
        <v>456</v>
      </c>
      <c r="E931" s="3">
        <v>3</v>
      </c>
      <c r="F931" s="3">
        <v>0</v>
      </c>
      <c r="G931" s="3">
        <v>1</v>
      </c>
      <c r="H931" s="3">
        <v>2</v>
      </c>
      <c r="I931" s="3">
        <v>0</v>
      </c>
      <c r="J931" s="3">
        <v>1</v>
      </c>
      <c r="K931" s="3">
        <v>0</v>
      </c>
      <c r="L931" s="3">
        <v>1</v>
      </c>
      <c r="M931" s="8">
        <f t="shared" si="98"/>
        <v>0</v>
      </c>
      <c r="N931" s="8">
        <f t="shared" si="99"/>
        <v>0.33333333333333331</v>
      </c>
      <c r="O931" s="8">
        <f t="shared" si="100"/>
        <v>0.66666666666666663</v>
      </c>
      <c r="P931" s="8">
        <f t="shared" si="101"/>
        <v>0</v>
      </c>
      <c r="Q931" s="8">
        <f t="shared" si="102"/>
        <v>0.33333333333333331</v>
      </c>
      <c r="R931" s="8">
        <f t="shared" si="103"/>
        <v>0</v>
      </c>
      <c r="S931" s="8">
        <f t="shared" si="104"/>
        <v>0.33333333333333331</v>
      </c>
      <c r="T931" s="2" t="s">
        <v>457</v>
      </c>
      <c r="U931" s="2" t="s">
        <v>472</v>
      </c>
      <c r="V931" s="2" t="s">
        <v>459</v>
      </c>
      <c r="W931" s="2" t="s">
        <v>35</v>
      </c>
    </row>
    <row r="932" spans="1:23" hidden="1" x14ac:dyDescent="0.2">
      <c r="A932" s="2" t="s">
        <v>25</v>
      </c>
      <c r="B932" s="2" t="s">
        <v>454</v>
      </c>
      <c r="C932" s="2" t="s">
        <v>473</v>
      </c>
      <c r="D932" s="2" t="s">
        <v>474</v>
      </c>
      <c r="E932" s="3">
        <v>57</v>
      </c>
      <c r="F932" s="3">
        <v>0</v>
      </c>
      <c r="G932" s="3">
        <v>50</v>
      </c>
      <c r="H932" s="3">
        <v>3</v>
      </c>
      <c r="I932" s="3">
        <v>4</v>
      </c>
      <c r="J932" s="3">
        <v>4</v>
      </c>
      <c r="K932" s="3">
        <v>11</v>
      </c>
      <c r="L932" s="3">
        <v>38</v>
      </c>
      <c r="M932" s="8">
        <f t="shared" si="98"/>
        <v>0</v>
      </c>
      <c r="N932" s="8">
        <f t="shared" si="99"/>
        <v>0.8771929824561403</v>
      </c>
      <c r="O932" s="8">
        <f t="shared" si="100"/>
        <v>5.2631578947368418E-2</v>
      </c>
      <c r="P932" s="8">
        <f t="shared" si="101"/>
        <v>7.0175438596491224E-2</v>
      </c>
      <c r="Q932" s="8">
        <f t="shared" si="102"/>
        <v>7.0175438596491224E-2</v>
      </c>
      <c r="R932" s="8">
        <f t="shared" si="103"/>
        <v>0.19298245614035087</v>
      </c>
      <c r="S932" s="8">
        <f t="shared" si="104"/>
        <v>0.66666666666666663</v>
      </c>
      <c r="T932" s="2" t="s">
        <v>475</v>
      </c>
      <c r="U932" s="2" t="s">
        <v>476</v>
      </c>
      <c r="V932" s="2" t="s">
        <v>459</v>
      </c>
      <c r="W932" s="2" t="s">
        <v>35</v>
      </c>
    </row>
    <row r="933" spans="1:23" hidden="1" x14ac:dyDescent="0.2">
      <c r="A933" s="2" t="s">
        <v>25</v>
      </c>
      <c r="B933" s="2" t="s">
        <v>454</v>
      </c>
      <c r="C933" s="2" t="s">
        <v>477</v>
      </c>
      <c r="D933" s="2" t="s">
        <v>456</v>
      </c>
      <c r="E933" s="3">
        <v>185</v>
      </c>
      <c r="F933" s="3">
        <v>0</v>
      </c>
      <c r="G933" s="3">
        <v>157</v>
      </c>
      <c r="H933" s="3">
        <v>20</v>
      </c>
      <c r="I933" s="3">
        <v>8</v>
      </c>
      <c r="J933" s="3">
        <v>22</v>
      </c>
      <c r="K933" s="3">
        <v>38</v>
      </c>
      <c r="L933" s="3">
        <v>105</v>
      </c>
      <c r="M933" s="8">
        <f t="shared" si="98"/>
        <v>0</v>
      </c>
      <c r="N933" s="8">
        <f t="shared" si="99"/>
        <v>0.84864864864864864</v>
      </c>
      <c r="O933" s="8">
        <f t="shared" si="100"/>
        <v>0.10810810810810811</v>
      </c>
      <c r="P933" s="8">
        <f t="shared" si="101"/>
        <v>4.3243243243243246E-2</v>
      </c>
      <c r="Q933" s="8">
        <f t="shared" si="102"/>
        <v>0.11891891891891893</v>
      </c>
      <c r="R933" s="8">
        <f t="shared" si="103"/>
        <v>0.20540540540540542</v>
      </c>
      <c r="S933" s="8">
        <f t="shared" si="104"/>
        <v>0.56756756756756754</v>
      </c>
      <c r="T933" s="2" t="s">
        <v>457</v>
      </c>
      <c r="U933" s="2" t="s">
        <v>472</v>
      </c>
      <c r="V933" s="2" t="s">
        <v>459</v>
      </c>
      <c r="W933" s="2" t="s">
        <v>35</v>
      </c>
    </row>
    <row r="934" spans="1:23" hidden="1" x14ac:dyDescent="0.2">
      <c r="A934" s="2" t="s">
        <v>25</v>
      </c>
      <c r="B934" s="2" t="s">
        <v>454</v>
      </c>
      <c r="C934" s="2" t="s">
        <v>478</v>
      </c>
      <c r="D934" s="2" t="s">
        <v>474</v>
      </c>
      <c r="E934" s="3">
        <v>59</v>
      </c>
      <c r="F934" s="3">
        <v>0</v>
      </c>
      <c r="G934" s="3">
        <v>54</v>
      </c>
      <c r="H934" s="3">
        <v>3</v>
      </c>
      <c r="I934" s="3">
        <v>2</v>
      </c>
      <c r="J934" s="3">
        <v>5</v>
      </c>
      <c r="K934" s="3">
        <v>18</v>
      </c>
      <c r="L934" s="3">
        <v>30</v>
      </c>
      <c r="M934" s="8">
        <f t="shared" si="98"/>
        <v>0</v>
      </c>
      <c r="N934" s="8">
        <f t="shared" si="99"/>
        <v>0.9152542372881356</v>
      </c>
      <c r="O934" s="8">
        <f t="shared" si="100"/>
        <v>5.0847457627118647E-2</v>
      </c>
      <c r="P934" s="8">
        <f t="shared" si="101"/>
        <v>3.3898305084745763E-2</v>
      </c>
      <c r="Q934" s="8">
        <f t="shared" si="102"/>
        <v>8.4745762711864403E-2</v>
      </c>
      <c r="R934" s="8">
        <f t="shared" si="103"/>
        <v>0.30508474576271188</v>
      </c>
      <c r="S934" s="8">
        <f t="shared" si="104"/>
        <v>0.50847457627118642</v>
      </c>
      <c r="T934" s="2" t="s">
        <v>475</v>
      </c>
      <c r="U934" s="2" t="s">
        <v>476</v>
      </c>
      <c r="V934" s="2" t="s">
        <v>459</v>
      </c>
      <c r="W934" s="2" t="s">
        <v>35</v>
      </c>
    </row>
    <row r="935" spans="1:23" hidden="1" x14ac:dyDescent="0.2">
      <c r="A935" s="2" t="s">
        <v>25</v>
      </c>
      <c r="B935" s="2" t="s">
        <v>479</v>
      </c>
      <c r="C935" s="2" t="s">
        <v>480</v>
      </c>
      <c r="D935" s="2" t="s">
        <v>481</v>
      </c>
      <c r="E935" s="3">
        <v>5</v>
      </c>
      <c r="F935" s="3">
        <v>0</v>
      </c>
      <c r="G935" s="3">
        <v>3</v>
      </c>
      <c r="H935" s="3">
        <v>0</v>
      </c>
      <c r="I935" s="3">
        <v>2</v>
      </c>
      <c r="J935" s="3">
        <v>1</v>
      </c>
      <c r="K935" s="3">
        <v>2</v>
      </c>
      <c r="L935" s="3">
        <v>2</v>
      </c>
      <c r="M935" s="8">
        <f t="shared" si="98"/>
        <v>0</v>
      </c>
      <c r="N935" s="8">
        <f t="shared" si="99"/>
        <v>0.6</v>
      </c>
      <c r="O935" s="8">
        <f t="shared" si="100"/>
        <v>0</v>
      </c>
      <c r="P935" s="8">
        <f t="shared" si="101"/>
        <v>0.4</v>
      </c>
      <c r="Q935" s="8">
        <f t="shared" si="102"/>
        <v>0.2</v>
      </c>
      <c r="R935" s="8">
        <f t="shared" si="103"/>
        <v>0.4</v>
      </c>
      <c r="S935" s="8">
        <f t="shared" si="104"/>
        <v>0.4</v>
      </c>
      <c r="T935" s="2" t="s">
        <v>481</v>
      </c>
      <c r="U935" s="2" t="s">
        <v>482</v>
      </c>
      <c r="V935" s="2" t="s">
        <v>483</v>
      </c>
      <c r="W935" s="2" t="s">
        <v>35</v>
      </c>
    </row>
    <row r="936" spans="1:23" hidden="1" x14ac:dyDescent="0.2">
      <c r="A936" s="2" t="s">
        <v>25</v>
      </c>
      <c r="B936" s="2" t="s">
        <v>484</v>
      </c>
      <c r="C936" s="2" t="s">
        <v>422</v>
      </c>
      <c r="D936" s="2" t="s">
        <v>485</v>
      </c>
      <c r="E936" s="3">
        <v>31</v>
      </c>
      <c r="F936" s="3">
        <v>0</v>
      </c>
      <c r="G936" s="3">
        <v>28</v>
      </c>
      <c r="H936" s="3">
        <v>0</v>
      </c>
      <c r="I936" s="3">
        <v>3</v>
      </c>
      <c r="J936" s="3">
        <v>1</v>
      </c>
      <c r="K936" s="3">
        <v>8</v>
      </c>
      <c r="L936" s="3">
        <v>17</v>
      </c>
      <c r="M936" s="8">
        <f t="shared" si="98"/>
        <v>0</v>
      </c>
      <c r="N936" s="8">
        <f t="shared" si="99"/>
        <v>0.90322580645161288</v>
      </c>
      <c r="O936" s="8">
        <f t="shared" si="100"/>
        <v>0</v>
      </c>
      <c r="P936" s="8">
        <f t="shared" si="101"/>
        <v>9.6774193548387094E-2</v>
      </c>
      <c r="Q936" s="8">
        <f t="shared" si="102"/>
        <v>3.2258064516129031E-2</v>
      </c>
      <c r="R936" s="8">
        <f t="shared" si="103"/>
        <v>0.25806451612903225</v>
      </c>
      <c r="S936" s="8">
        <f t="shared" si="104"/>
        <v>0.54838709677419351</v>
      </c>
      <c r="T936" s="2" t="s">
        <v>486</v>
      </c>
      <c r="U936" s="2" t="s">
        <v>487</v>
      </c>
      <c r="V936" s="2" t="s">
        <v>486</v>
      </c>
      <c r="W936" s="2" t="s">
        <v>35</v>
      </c>
    </row>
    <row r="937" spans="1:23" hidden="1" x14ac:dyDescent="0.2">
      <c r="A937" s="2" t="s">
        <v>25</v>
      </c>
      <c r="B937" s="2" t="s">
        <v>488</v>
      </c>
      <c r="C937" s="2" t="s">
        <v>489</v>
      </c>
      <c r="D937" s="2" t="s">
        <v>490</v>
      </c>
      <c r="E937" s="3">
        <v>150</v>
      </c>
      <c r="F937" s="3">
        <v>126</v>
      </c>
      <c r="G937" s="3">
        <v>14</v>
      </c>
      <c r="H937" s="3">
        <v>6</v>
      </c>
      <c r="I937" s="3">
        <v>4</v>
      </c>
      <c r="J937" s="3">
        <v>5</v>
      </c>
      <c r="K937" s="3">
        <v>1</v>
      </c>
      <c r="L937" s="3">
        <v>7</v>
      </c>
      <c r="M937" s="8">
        <f t="shared" si="98"/>
        <v>0.84</v>
      </c>
      <c r="N937" s="8">
        <f t="shared" si="99"/>
        <v>9.3333333333333338E-2</v>
      </c>
      <c r="O937" s="8">
        <f t="shared" si="100"/>
        <v>0.04</v>
      </c>
      <c r="P937" s="8">
        <f t="shared" si="101"/>
        <v>2.6666666666666668E-2</v>
      </c>
      <c r="Q937" s="8">
        <f t="shared" si="102"/>
        <v>3.3333333333333333E-2</v>
      </c>
      <c r="R937" s="8">
        <f t="shared" si="103"/>
        <v>6.6666666666666671E-3</v>
      </c>
      <c r="S937" s="8">
        <f t="shared" si="104"/>
        <v>4.6666666666666669E-2</v>
      </c>
      <c r="T937" s="2" t="s">
        <v>492</v>
      </c>
      <c r="U937" s="2" t="s">
        <v>493</v>
      </c>
      <c r="V937" s="2" t="s">
        <v>492</v>
      </c>
      <c r="W937" s="2" t="s">
        <v>35</v>
      </c>
    </row>
    <row r="938" spans="1:23" hidden="1" x14ac:dyDescent="0.2">
      <c r="A938" s="2" t="s">
        <v>25</v>
      </c>
      <c r="B938" s="2" t="s">
        <v>488</v>
      </c>
      <c r="C938" s="2" t="s">
        <v>494</v>
      </c>
      <c r="D938" s="2" t="s">
        <v>490</v>
      </c>
      <c r="E938" s="3">
        <v>58</v>
      </c>
      <c r="F938" s="3">
        <v>58</v>
      </c>
      <c r="G938" s="3">
        <v>0</v>
      </c>
      <c r="H938" s="3">
        <v>0</v>
      </c>
      <c r="I938" s="3">
        <v>0</v>
      </c>
      <c r="J938" s="3">
        <v>0</v>
      </c>
      <c r="K938" s="3">
        <v>0</v>
      </c>
      <c r="L938" s="3">
        <v>0</v>
      </c>
      <c r="M938" s="8">
        <f t="shared" si="98"/>
        <v>1</v>
      </c>
      <c r="N938" s="8">
        <f t="shared" si="99"/>
        <v>0</v>
      </c>
      <c r="O938" s="8">
        <f t="shared" si="100"/>
        <v>0</v>
      </c>
      <c r="P938" s="8">
        <f t="shared" si="101"/>
        <v>0</v>
      </c>
      <c r="Q938" s="8">
        <f t="shared" si="102"/>
        <v>0</v>
      </c>
      <c r="R938" s="8">
        <f t="shared" si="103"/>
        <v>0</v>
      </c>
      <c r="S938" s="8">
        <f t="shared" si="104"/>
        <v>0</v>
      </c>
      <c r="T938" s="2" t="s">
        <v>492</v>
      </c>
      <c r="U938" s="2" t="s">
        <v>495</v>
      </c>
      <c r="V938" s="2" t="s">
        <v>492</v>
      </c>
      <c r="W938" s="2" t="s">
        <v>35</v>
      </c>
    </row>
    <row r="939" spans="1:23" hidden="1" x14ac:dyDescent="0.2">
      <c r="A939" s="2" t="s">
        <v>25</v>
      </c>
      <c r="B939" s="2" t="s">
        <v>488</v>
      </c>
      <c r="C939" s="2" t="s">
        <v>496</v>
      </c>
      <c r="D939" s="2" t="s">
        <v>490</v>
      </c>
      <c r="E939" s="3">
        <v>46</v>
      </c>
      <c r="F939" s="3">
        <v>40</v>
      </c>
      <c r="G939" s="3">
        <v>5</v>
      </c>
      <c r="H939" s="3">
        <v>1</v>
      </c>
      <c r="I939" s="3">
        <v>0</v>
      </c>
      <c r="J939" s="3">
        <v>0</v>
      </c>
      <c r="K939" s="3">
        <v>2</v>
      </c>
      <c r="L939" s="3">
        <v>2</v>
      </c>
      <c r="M939" s="8">
        <f t="shared" si="98"/>
        <v>0.86956521739130432</v>
      </c>
      <c r="N939" s="8">
        <f t="shared" si="99"/>
        <v>0.10869565217391304</v>
      </c>
      <c r="O939" s="8">
        <f t="shared" si="100"/>
        <v>2.1739130434782608E-2</v>
      </c>
      <c r="P939" s="8">
        <f t="shared" si="101"/>
        <v>0</v>
      </c>
      <c r="Q939" s="8">
        <f t="shared" si="102"/>
        <v>0</v>
      </c>
      <c r="R939" s="8">
        <f t="shared" si="103"/>
        <v>4.3478260869565216E-2</v>
      </c>
      <c r="S939" s="8">
        <f t="shared" si="104"/>
        <v>4.3478260869565216E-2</v>
      </c>
      <c r="T939" s="2" t="s">
        <v>492</v>
      </c>
      <c r="U939" s="2" t="s">
        <v>497</v>
      </c>
      <c r="V939" s="2" t="s">
        <v>492</v>
      </c>
      <c r="W939" s="2" t="s">
        <v>35</v>
      </c>
    </row>
    <row r="940" spans="1:23" hidden="1" x14ac:dyDescent="0.2">
      <c r="A940" s="2" t="s">
        <v>25</v>
      </c>
      <c r="B940" s="2" t="s">
        <v>488</v>
      </c>
      <c r="C940" s="2" t="s">
        <v>498</v>
      </c>
      <c r="D940" s="2" t="s">
        <v>490</v>
      </c>
      <c r="E940" s="3">
        <v>138</v>
      </c>
      <c r="F940" s="3">
        <v>114</v>
      </c>
      <c r="G940" s="3">
        <v>18</v>
      </c>
      <c r="H940" s="3">
        <v>3</v>
      </c>
      <c r="I940" s="3">
        <v>3</v>
      </c>
      <c r="J940" s="3">
        <v>6</v>
      </c>
      <c r="K940" s="3">
        <v>3</v>
      </c>
      <c r="L940" s="3">
        <v>7</v>
      </c>
      <c r="M940" s="8">
        <f t="shared" si="98"/>
        <v>0.82608695652173914</v>
      </c>
      <c r="N940" s="8">
        <f t="shared" si="99"/>
        <v>0.13043478260869565</v>
      </c>
      <c r="O940" s="8">
        <f t="shared" si="100"/>
        <v>2.1739130434782608E-2</v>
      </c>
      <c r="P940" s="8">
        <f t="shared" si="101"/>
        <v>2.1739130434782608E-2</v>
      </c>
      <c r="Q940" s="8">
        <f t="shared" si="102"/>
        <v>4.3478260869565216E-2</v>
      </c>
      <c r="R940" s="8">
        <f t="shared" si="103"/>
        <v>2.1739130434782608E-2</v>
      </c>
      <c r="S940" s="8">
        <f t="shared" si="104"/>
        <v>5.0724637681159424E-2</v>
      </c>
      <c r="T940" s="2" t="s">
        <v>492</v>
      </c>
      <c r="U940" s="2" t="s">
        <v>499</v>
      </c>
      <c r="V940" s="2" t="s">
        <v>492</v>
      </c>
      <c r="W940" s="2" t="s">
        <v>35</v>
      </c>
    </row>
    <row r="941" spans="1:23" hidden="1" x14ac:dyDescent="0.2">
      <c r="A941" s="2" t="s">
        <v>25</v>
      </c>
      <c r="B941" s="2" t="s">
        <v>488</v>
      </c>
      <c r="C941" s="2" t="s">
        <v>500</v>
      </c>
      <c r="D941" s="2" t="s">
        <v>490</v>
      </c>
      <c r="E941" s="3">
        <v>19</v>
      </c>
      <c r="F941" s="3">
        <v>18</v>
      </c>
      <c r="G941" s="3">
        <v>1</v>
      </c>
      <c r="H941" s="3">
        <v>0</v>
      </c>
      <c r="I941" s="3">
        <v>0</v>
      </c>
      <c r="J941" s="3">
        <v>0</v>
      </c>
      <c r="K941" s="3">
        <v>0</v>
      </c>
      <c r="L941" s="3">
        <v>0</v>
      </c>
      <c r="M941" s="8">
        <f t="shared" si="98"/>
        <v>0.94736842105263153</v>
      </c>
      <c r="N941" s="8">
        <f t="shared" si="99"/>
        <v>5.2631578947368418E-2</v>
      </c>
      <c r="O941" s="8">
        <f t="shared" si="100"/>
        <v>0</v>
      </c>
      <c r="P941" s="8">
        <f t="shared" si="101"/>
        <v>0</v>
      </c>
      <c r="Q941" s="8">
        <f t="shared" si="102"/>
        <v>0</v>
      </c>
      <c r="R941" s="8">
        <f t="shared" si="103"/>
        <v>0</v>
      </c>
      <c r="S941" s="8">
        <f t="shared" si="104"/>
        <v>0</v>
      </c>
      <c r="T941" s="2" t="s">
        <v>492</v>
      </c>
      <c r="U941" s="2" t="s">
        <v>501</v>
      </c>
      <c r="V941" s="2" t="s">
        <v>492</v>
      </c>
      <c r="W941" s="2" t="s">
        <v>35</v>
      </c>
    </row>
    <row r="942" spans="1:23" hidden="1" x14ac:dyDescent="0.2">
      <c r="A942" s="2" t="s">
        <v>25</v>
      </c>
      <c r="B942" s="2" t="s">
        <v>488</v>
      </c>
      <c r="C942" s="2" t="s">
        <v>502</v>
      </c>
      <c r="D942" s="2" t="s">
        <v>490</v>
      </c>
      <c r="E942" s="3">
        <v>163</v>
      </c>
      <c r="F942" s="3">
        <v>140</v>
      </c>
      <c r="G942" s="3">
        <v>19</v>
      </c>
      <c r="H942" s="3">
        <v>2</v>
      </c>
      <c r="I942" s="3">
        <v>2</v>
      </c>
      <c r="J942" s="3">
        <v>2</v>
      </c>
      <c r="K942" s="3">
        <v>2</v>
      </c>
      <c r="L942" s="3">
        <v>12</v>
      </c>
      <c r="M942" s="8">
        <f t="shared" si="98"/>
        <v>0.85889570552147243</v>
      </c>
      <c r="N942" s="8">
        <f t="shared" si="99"/>
        <v>0.1165644171779141</v>
      </c>
      <c r="O942" s="8">
        <f t="shared" si="100"/>
        <v>1.2269938650306749E-2</v>
      </c>
      <c r="P942" s="8">
        <f t="shared" si="101"/>
        <v>1.2269938650306749E-2</v>
      </c>
      <c r="Q942" s="8">
        <f t="shared" si="102"/>
        <v>1.2269938650306749E-2</v>
      </c>
      <c r="R942" s="8">
        <f t="shared" si="103"/>
        <v>1.2269938650306749E-2</v>
      </c>
      <c r="S942" s="8">
        <f t="shared" si="104"/>
        <v>7.3619631901840496E-2</v>
      </c>
      <c r="T942" s="2" t="s">
        <v>492</v>
      </c>
      <c r="U942" s="2" t="s">
        <v>503</v>
      </c>
      <c r="V942" s="2" t="s">
        <v>492</v>
      </c>
      <c r="W942" s="2" t="s">
        <v>35</v>
      </c>
    </row>
    <row r="943" spans="1:23" hidden="1" x14ac:dyDescent="0.2">
      <c r="A943" s="2" t="s">
        <v>25</v>
      </c>
      <c r="B943" s="2" t="s">
        <v>488</v>
      </c>
      <c r="C943" s="2" t="s">
        <v>504</v>
      </c>
      <c r="D943" s="2" t="s">
        <v>490</v>
      </c>
      <c r="E943" s="3">
        <v>116</v>
      </c>
      <c r="F943" s="3">
        <v>98</v>
      </c>
      <c r="G943" s="3">
        <v>9</v>
      </c>
      <c r="H943" s="3">
        <v>5</v>
      </c>
      <c r="I943" s="3">
        <v>4</v>
      </c>
      <c r="J943" s="3">
        <v>3</v>
      </c>
      <c r="K943" s="3">
        <v>6</v>
      </c>
      <c r="L943" s="3">
        <v>1</v>
      </c>
      <c r="M943" s="8">
        <f t="shared" si="98"/>
        <v>0.84482758620689657</v>
      </c>
      <c r="N943" s="8">
        <f t="shared" si="99"/>
        <v>7.7586206896551727E-2</v>
      </c>
      <c r="O943" s="8">
        <f t="shared" si="100"/>
        <v>4.3103448275862072E-2</v>
      </c>
      <c r="P943" s="8">
        <f t="shared" si="101"/>
        <v>3.4482758620689655E-2</v>
      </c>
      <c r="Q943" s="8">
        <f t="shared" si="102"/>
        <v>2.5862068965517241E-2</v>
      </c>
      <c r="R943" s="8">
        <f t="shared" si="103"/>
        <v>5.1724137931034482E-2</v>
      </c>
      <c r="S943" s="8">
        <f t="shared" si="104"/>
        <v>8.6206896551724137E-3</v>
      </c>
      <c r="T943" s="2" t="s">
        <v>492</v>
      </c>
      <c r="U943" s="2" t="s">
        <v>506</v>
      </c>
      <c r="V943" s="2" t="s">
        <v>492</v>
      </c>
      <c r="W943" s="2" t="s">
        <v>35</v>
      </c>
    </row>
    <row r="944" spans="1:23" hidden="1" x14ac:dyDescent="0.2">
      <c r="A944" s="2" t="s">
        <v>25</v>
      </c>
      <c r="B944" s="2" t="s">
        <v>488</v>
      </c>
      <c r="C944" s="2" t="s">
        <v>507</v>
      </c>
      <c r="D944" s="2" t="s">
        <v>490</v>
      </c>
      <c r="E944" s="3">
        <v>30</v>
      </c>
      <c r="F944" s="3">
        <v>27</v>
      </c>
      <c r="G944" s="3">
        <v>2</v>
      </c>
      <c r="H944" s="3">
        <v>1</v>
      </c>
      <c r="I944" s="3">
        <v>0</v>
      </c>
      <c r="J944" s="3">
        <v>0</v>
      </c>
      <c r="K944" s="3">
        <v>1</v>
      </c>
      <c r="L944" s="3">
        <v>1</v>
      </c>
      <c r="M944" s="8">
        <f t="shared" si="98"/>
        <v>0.9</v>
      </c>
      <c r="N944" s="8">
        <f t="shared" si="99"/>
        <v>6.6666666666666666E-2</v>
      </c>
      <c r="O944" s="8">
        <f t="shared" si="100"/>
        <v>3.3333333333333333E-2</v>
      </c>
      <c r="P944" s="8">
        <f t="shared" si="101"/>
        <v>0</v>
      </c>
      <c r="Q944" s="8">
        <f t="shared" si="102"/>
        <v>0</v>
      </c>
      <c r="R944" s="8">
        <f t="shared" si="103"/>
        <v>3.3333333333333333E-2</v>
      </c>
      <c r="S944" s="8">
        <f t="shared" si="104"/>
        <v>3.3333333333333333E-2</v>
      </c>
      <c r="T944" s="2" t="s">
        <v>492</v>
      </c>
      <c r="U944" s="2" t="s">
        <v>508</v>
      </c>
      <c r="V944" s="2" t="s">
        <v>492</v>
      </c>
      <c r="W944" s="2" t="s">
        <v>35</v>
      </c>
    </row>
    <row r="945" spans="1:23" hidden="1" x14ac:dyDescent="0.2">
      <c r="A945" s="2" t="s">
        <v>25</v>
      </c>
      <c r="B945" s="2" t="s">
        <v>488</v>
      </c>
      <c r="C945" s="2" t="s">
        <v>509</v>
      </c>
      <c r="D945" s="2" t="s">
        <v>490</v>
      </c>
      <c r="E945" s="3">
        <v>80</v>
      </c>
      <c r="F945" s="3">
        <v>64</v>
      </c>
      <c r="G945" s="3">
        <v>14</v>
      </c>
      <c r="H945" s="3">
        <v>2</v>
      </c>
      <c r="I945" s="3">
        <v>0</v>
      </c>
      <c r="J945" s="3">
        <v>2</v>
      </c>
      <c r="K945" s="3">
        <v>4</v>
      </c>
      <c r="L945" s="3">
        <v>7</v>
      </c>
      <c r="M945" s="8">
        <f t="shared" si="98"/>
        <v>0.8</v>
      </c>
      <c r="N945" s="8">
        <f t="shared" si="99"/>
        <v>0.17499999999999999</v>
      </c>
      <c r="O945" s="8">
        <f t="shared" si="100"/>
        <v>2.5000000000000001E-2</v>
      </c>
      <c r="P945" s="8">
        <f t="shared" si="101"/>
        <v>0</v>
      </c>
      <c r="Q945" s="8">
        <f t="shared" si="102"/>
        <v>2.5000000000000001E-2</v>
      </c>
      <c r="R945" s="8">
        <f t="shared" si="103"/>
        <v>0.05</v>
      </c>
      <c r="S945" s="8">
        <f t="shared" si="104"/>
        <v>8.7499999999999994E-2</v>
      </c>
      <c r="T945" s="2" t="s">
        <v>492</v>
      </c>
      <c r="U945" s="2" t="s">
        <v>510</v>
      </c>
      <c r="V945" s="2" t="s">
        <v>492</v>
      </c>
      <c r="W945" s="2" t="s">
        <v>35</v>
      </c>
    </row>
    <row r="946" spans="1:23" hidden="1" x14ac:dyDescent="0.2">
      <c r="A946" s="2" t="s">
        <v>25</v>
      </c>
      <c r="B946" s="2" t="s">
        <v>488</v>
      </c>
      <c r="C946" s="2" t="s">
        <v>511</v>
      </c>
      <c r="D946" s="2" t="s">
        <v>490</v>
      </c>
      <c r="E946" s="3">
        <v>36</v>
      </c>
      <c r="F946" s="3">
        <v>31</v>
      </c>
      <c r="G946" s="3">
        <v>3</v>
      </c>
      <c r="H946" s="3">
        <v>2</v>
      </c>
      <c r="I946" s="3">
        <v>0</v>
      </c>
      <c r="J946" s="3">
        <v>1</v>
      </c>
      <c r="K946" s="3">
        <v>0</v>
      </c>
      <c r="L946" s="3">
        <v>3</v>
      </c>
      <c r="M946" s="8">
        <f t="shared" si="98"/>
        <v>0.86111111111111116</v>
      </c>
      <c r="N946" s="8">
        <f t="shared" si="99"/>
        <v>8.3333333333333329E-2</v>
      </c>
      <c r="O946" s="8">
        <f t="shared" si="100"/>
        <v>5.5555555555555552E-2</v>
      </c>
      <c r="P946" s="8">
        <f t="shared" si="101"/>
        <v>0</v>
      </c>
      <c r="Q946" s="8">
        <f t="shared" si="102"/>
        <v>2.7777777777777776E-2</v>
      </c>
      <c r="R946" s="8">
        <f t="shared" si="103"/>
        <v>0</v>
      </c>
      <c r="S946" s="8">
        <f t="shared" si="104"/>
        <v>8.3333333333333329E-2</v>
      </c>
      <c r="T946" s="2" t="s">
        <v>492</v>
      </c>
      <c r="U946" s="2" t="s">
        <v>512</v>
      </c>
      <c r="V946" s="2" t="s">
        <v>492</v>
      </c>
      <c r="W946" s="2" t="s">
        <v>35</v>
      </c>
    </row>
    <row r="947" spans="1:23" hidden="1" x14ac:dyDescent="0.2">
      <c r="A947" s="2" t="s">
        <v>25</v>
      </c>
      <c r="B947" s="2" t="s">
        <v>488</v>
      </c>
      <c r="C947" s="2" t="s">
        <v>513</v>
      </c>
      <c r="D947" s="2" t="s">
        <v>490</v>
      </c>
      <c r="E947" s="3">
        <v>48</v>
      </c>
      <c r="F947" s="3">
        <v>40</v>
      </c>
      <c r="G947" s="3">
        <v>5</v>
      </c>
      <c r="H947" s="3">
        <v>0</v>
      </c>
      <c r="I947" s="3">
        <v>3</v>
      </c>
      <c r="J947" s="3">
        <v>2</v>
      </c>
      <c r="K947" s="3">
        <v>1</v>
      </c>
      <c r="L947" s="3">
        <v>4</v>
      </c>
      <c r="M947" s="8">
        <f t="shared" si="98"/>
        <v>0.83333333333333337</v>
      </c>
      <c r="N947" s="8">
        <f t="shared" si="99"/>
        <v>0.10416666666666667</v>
      </c>
      <c r="O947" s="8">
        <f t="shared" si="100"/>
        <v>0</v>
      </c>
      <c r="P947" s="8">
        <f t="shared" si="101"/>
        <v>6.25E-2</v>
      </c>
      <c r="Q947" s="8">
        <f t="shared" si="102"/>
        <v>4.1666666666666664E-2</v>
      </c>
      <c r="R947" s="8">
        <f t="shared" si="103"/>
        <v>2.0833333333333332E-2</v>
      </c>
      <c r="S947" s="8">
        <f t="shared" si="104"/>
        <v>8.3333333333333329E-2</v>
      </c>
      <c r="T947" s="2" t="s">
        <v>492</v>
      </c>
      <c r="U947" s="2" t="s">
        <v>516</v>
      </c>
      <c r="V947" s="2" t="s">
        <v>492</v>
      </c>
      <c r="W947" s="2" t="s">
        <v>35</v>
      </c>
    </row>
    <row r="948" spans="1:23" hidden="1" x14ac:dyDescent="0.2">
      <c r="A948" s="2" t="s">
        <v>25</v>
      </c>
      <c r="B948" s="2" t="s">
        <v>488</v>
      </c>
      <c r="C948" s="2" t="s">
        <v>517</v>
      </c>
      <c r="D948" s="2" t="s">
        <v>490</v>
      </c>
      <c r="E948" s="3">
        <v>101</v>
      </c>
      <c r="F948" s="3">
        <v>88</v>
      </c>
      <c r="G948" s="3">
        <v>10</v>
      </c>
      <c r="H948" s="3">
        <v>0</v>
      </c>
      <c r="I948" s="3">
        <v>3</v>
      </c>
      <c r="J948" s="3">
        <v>2</v>
      </c>
      <c r="K948" s="3">
        <v>0</v>
      </c>
      <c r="L948" s="3">
        <v>9</v>
      </c>
      <c r="M948" s="8">
        <f t="shared" si="98"/>
        <v>0.87128712871287128</v>
      </c>
      <c r="N948" s="8">
        <f t="shared" si="99"/>
        <v>9.9009900990099015E-2</v>
      </c>
      <c r="O948" s="8">
        <f t="shared" si="100"/>
        <v>0</v>
      </c>
      <c r="P948" s="8">
        <f t="shared" si="101"/>
        <v>2.9702970297029702E-2</v>
      </c>
      <c r="Q948" s="8">
        <f t="shared" si="102"/>
        <v>1.9801980198019802E-2</v>
      </c>
      <c r="R948" s="8">
        <f t="shared" si="103"/>
        <v>0</v>
      </c>
      <c r="S948" s="8">
        <f t="shared" si="104"/>
        <v>8.9108910891089105E-2</v>
      </c>
      <c r="T948" s="2" t="s">
        <v>492</v>
      </c>
      <c r="U948" s="2" t="s">
        <v>519</v>
      </c>
      <c r="V948" s="2" t="s">
        <v>492</v>
      </c>
      <c r="W948" s="2" t="s">
        <v>35</v>
      </c>
    </row>
    <row r="949" spans="1:23" hidden="1" x14ac:dyDescent="0.2">
      <c r="A949" s="2" t="s">
        <v>25</v>
      </c>
      <c r="B949" s="2" t="s">
        <v>488</v>
      </c>
      <c r="C949" s="2" t="s">
        <v>520</v>
      </c>
      <c r="D949" s="2" t="s">
        <v>490</v>
      </c>
      <c r="E949" s="3">
        <v>53</v>
      </c>
      <c r="F949" s="3">
        <v>48</v>
      </c>
      <c r="G949" s="3">
        <v>4</v>
      </c>
      <c r="H949" s="3">
        <v>0</v>
      </c>
      <c r="I949" s="3">
        <v>1</v>
      </c>
      <c r="J949" s="3">
        <v>0</v>
      </c>
      <c r="K949" s="3">
        <v>0</v>
      </c>
      <c r="L949" s="3">
        <v>2</v>
      </c>
      <c r="M949" s="8">
        <f t="shared" si="98"/>
        <v>0.90566037735849059</v>
      </c>
      <c r="N949" s="8">
        <f t="shared" si="99"/>
        <v>7.5471698113207544E-2</v>
      </c>
      <c r="O949" s="8">
        <f t="shared" si="100"/>
        <v>0</v>
      </c>
      <c r="P949" s="8">
        <f t="shared" si="101"/>
        <v>1.8867924528301886E-2</v>
      </c>
      <c r="Q949" s="8">
        <f t="shared" si="102"/>
        <v>0</v>
      </c>
      <c r="R949" s="8">
        <f t="shared" si="103"/>
        <v>0</v>
      </c>
      <c r="S949" s="8">
        <f t="shared" si="104"/>
        <v>3.7735849056603772E-2</v>
      </c>
      <c r="T949" s="2" t="s">
        <v>492</v>
      </c>
      <c r="U949" s="2" t="s">
        <v>521</v>
      </c>
      <c r="V949" s="2" t="s">
        <v>492</v>
      </c>
      <c r="W949" s="2" t="s">
        <v>35</v>
      </c>
    </row>
    <row r="950" spans="1:23" hidden="1" x14ac:dyDescent="0.2">
      <c r="A950" s="2" t="s">
        <v>25</v>
      </c>
      <c r="B950" s="2" t="s">
        <v>488</v>
      </c>
      <c r="C950" s="2" t="s">
        <v>522</v>
      </c>
      <c r="D950" s="2" t="s">
        <v>490</v>
      </c>
      <c r="E950" s="3">
        <v>108</v>
      </c>
      <c r="F950" s="3">
        <v>98</v>
      </c>
      <c r="G950" s="3">
        <v>7</v>
      </c>
      <c r="H950" s="3">
        <v>2</v>
      </c>
      <c r="I950" s="3">
        <v>1</v>
      </c>
      <c r="J950" s="3">
        <v>2</v>
      </c>
      <c r="K950" s="3">
        <v>3</v>
      </c>
      <c r="L950" s="3">
        <v>1</v>
      </c>
      <c r="M950" s="8">
        <f t="shared" si="98"/>
        <v>0.90740740740740744</v>
      </c>
      <c r="N950" s="8">
        <f t="shared" si="99"/>
        <v>6.4814814814814811E-2</v>
      </c>
      <c r="O950" s="8">
        <f t="shared" si="100"/>
        <v>1.8518518518518517E-2</v>
      </c>
      <c r="P950" s="8">
        <f t="shared" si="101"/>
        <v>9.2592592592592587E-3</v>
      </c>
      <c r="Q950" s="8">
        <f t="shared" si="102"/>
        <v>1.8518518518518517E-2</v>
      </c>
      <c r="R950" s="8">
        <f t="shared" si="103"/>
        <v>2.7777777777777776E-2</v>
      </c>
      <c r="S950" s="8">
        <f t="shared" si="104"/>
        <v>9.2592592592592587E-3</v>
      </c>
      <c r="T950" s="2" t="s">
        <v>492</v>
      </c>
      <c r="U950" s="2" t="s">
        <v>523</v>
      </c>
      <c r="V950" s="2" t="s">
        <v>492</v>
      </c>
      <c r="W950" s="2" t="s">
        <v>35</v>
      </c>
    </row>
    <row r="951" spans="1:23" hidden="1" x14ac:dyDescent="0.2">
      <c r="A951" s="2" t="s">
        <v>25</v>
      </c>
      <c r="B951" s="2" t="s">
        <v>488</v>
      </c>
      <c r="C951" s="2" t="s">
        <v>524</v>
      </c>
      <c r="D951" s="2" t="s">
        <v>490</v>
      </c>
      <c r="E951" s="3">
        <v>43</v>
      </c>
      <c r="F951" s="3">
        <v>37</v>
      </c>
      <c r="G951" s="3">
        <v>4</v>
      </c>
      <c r="H951" s="3">
        <v>0</v>
      </c>
      <c r="I951" s="3">
        <v>2</v>
      </c>
      <c r="J951" s="3">
        <v>2</v>
      </c>
      <c r="K951" s="3">
        <v>1</v>
      </c>
      <c r="L951" s="3">
        <v>0</v>
      </c>
      <c r="M951" s="8">
        <f t="shared" si="98"/>
        <v>0.86046511627906974</v>
      </c>
      <c r="N951" s="8">
        <f t="shared" si="99"/>
        <v>9.3023255813953487E-2</v>
      </c>
      <c r="O951" s="8">
        <f t="shared" si="100"/>
        <v>0</v>
      </c>
      <c r="P951" s="8">
        <f t="shared" si="101"/>
        <v>4.6511627906976744E-2</v>
      </c>
      <c r="Q951" s="8">
        <f t="shared" si="102"/>
        <v>4.6511627906976744E-2</v>
      </c>
      <c r="R951" s="8">
        <f t="shared" si="103"/>
        <v>2.3255813953488372E-2</v>
      </c>
      <c r="S951" s="8">
        <f t="shared" si="104"/>
        <v>0</v>
      </c>
      <c r="T951" s="2" t="s">
        <v>492</v>
      </c>
      <c r="U951" s="2" t="s">
        <v>526</v>
      </c>
      <c r="V951" s="2" t="s">
        <v>492</v>
      </c>
      <c r="W951" s="2" t="s">
        <v>35</v>
      </c>
    </row>
    <row r="952" spans="1:23" hidden="1" x14ac:dyDescent="0.2">
      <c r="A952" s="2" t="s">
        <v>25</v>
      </c>
      <c r="B952" s="2" t="s">
        <v>488</v>
      </c>
      <c r="C952" s="2" t="s">
        <v>527</v>
      </c>
      <c r="D952" s="2" t="s">
        <v>490</v>
      </c>
      <c r="E952" s="3">
        <v>50</v>
      </c>
      <c r="F952" s="3">
        <v>47</v>
      </c>
      <c r="G952" s="3">
        <v>3</v>
      </c>
      <c r="H952" s="3">
        <v>0</v>
      </c>
      <c r="I952" s="3">
        <v>0</v>
      </c>
      <c r="J952" s="3">
        <v>0</v>
      </c>
      <c r="K952" s="3">
        <v>0</v>
      </c>
      <c r="L952" s="3">
        <v>1</v>
      </c>
      <c r="M952" s="8">
        <f t="shared" si="98"/>
        <v>0.94</v>
      </c>
      <c r="N952" s="8">
        <f t="shared" si="99"/>
        <v>0.06</v>
      </c>
      <c r="O952" s="8">
        <f t="shared" si="100"/>
        <v>0</v>
      </c>
      <c r="P952" s="8">
        <f t="shared" si="101"/>
        <v>0</v>
      </c>
      <c r="Q952" s="8">
        <f t="shared" si="102"/>
        <v>0</v>
      </c>
      <c r="R952" s="8">
        <f t="shared" si="103"/>
        <v>0</v>
      </c>
      <c r="S952" s="8">
        <f t="shared" si="104"/>
        <v>0.02</v>
      </c>
      <c r="T952" s="2" t="s">
        <v>492</v>
      </c>
      <c r="U952" s="2" t="s">
        <v>528</v>
      </c>
      <c r="V952" s="2" t="s">
        <v>492</v>
      </c>
      <c r="W952" s="2" t="s">
        <v>35</v>
      </c>
    </row>
    <row r="953" spans="1:23" hidden="1" x14ac:dyDescent="0.2">
      <c r="A953" s="2" t="s">
        <v>25</v>
      </c>
      <c r="B953" s="2" t="s">
        <v>488</v>
      </c>
      <c r="C953" s="2" t="s">
        <v>529</v>
      </c>
      <c r="D953" s="2" t="s">
        <v>490</v>
      </c>
      <c r="E953" s="3">
        <v>26</v>
      </c>
      <c r="F953" s="3">
        <v>16</v>
      </c>
      <c r="G953" s="3">
        <v>8</v>
      </c>
      <c r="H953" s="3">
        <v>1</v>
      </c>
      <c r="I953" s="3">
        <v>1</v>
      </c>
      <c r="J953" s="3">
        <v>2</v>
      </c>
      <c r="K953" s="3">
        <v>3</v>
      </c>
      <c r="L953" s="3">
        <v>2</v>
      </c>
      <c r="M953" s="8">
        <f t="shared" si="98"/>
        <v>0.61538461538461542</v>
      </c>
      <c r="N953" s="8">
        <f t="shared" si="99"/>
        <v>0.30769230769230771</v>
      </c>
      <c r="O953" s="8">
        <f t="shared" si="100"/>
        <v>3.8461538461538464E-2</v>
      </c>
      <c r="P953" s="8">
        <f t="shared" si="101"/>
        <v>3.8461538461538464E-2</v>
      </c>
      <c r="Q953" s="8">
        <f t="shared" si="102"/>
        <v>7.6923076923076927E-2</v>
      </c>
      <c r="R953" s="8">
        <f t="shared" si="103"/>
        <v>0.11538461538461539</v>
      </c>
      <c r="S953" s="8">
        <f t="shared" si="104"/>
        <v>7.6923076923076927E-2</v>
      </c>
      <c r="T953" s="2" t="s">
        <v>492</v>
      </c>
      <c r="U953" s="2" t="s">
        <v>530</v>
      </c>
      <c r="V953" s="2" t="s">
        <v>492</v>
      </c>
      <c r="W953" s="2" t="s">
        <v>35</v>
      </c>
    </row>
    <row r="954" spans="1:23" hidden="1" x14ac:dyDescent="0.2">
      <c r="A954" s="2" t="s">
        <v>25</v>
      </c>
      <c r="B954" s="2" t="s">
        <v>488</v>
      </c>
      <c r="C954" s="2" t="s">
        <v>531</v>
      </c>
      <c r="D954" s="2" t="s">
        <v>490</v>
      </c>
      <c r="E954" s="3">
        <v>85</v>
      </c>
      <c r="F954" s="3">
        <v>71</v>
      </c>
      <c r="G954" s="3">
        <v>14</v>
      </c>
      <c r="H954" s="3">
        <v>0</v>
      </c>
      <c r="I954" s="3">
        <v>0</v>
      </c>
      <c r="J954" s="3">
        <v>0</v>
      </c>
      <c r="K954" s="3">
        <v>2</v>
      </c>
      <c r="L954" s="3">
        <v>8</v>
      </c>
      <c r="M954" s="8">
        <f t="shared" si="98"/>
        <v>0.83529411764705885</v>
      </c>
      <c r="N954" s="8">
        <f t="shared" si="99"/>
        <v>0.16470588235294117</v>
      </c>
      <c r="O954" s="8">
        <f t="shared" si="100"/>
        <v>0</v>
      </c>
      <c r="P954" s="8">
        <f t="shared" si="101"/>
        <v>0</v>
      </c>
      <c r="Q954" s="8">
        <f t="shared" si="102"/>
        <v>0</v>
      </c>
      <c r="R954" s="8">
        <f t="shared" si="103"/>
        <v>2.3529411764705882E-2</v>
      </c>
      <c r="S954" s="8">
        <f t="shared" si="104"/>
        <v>9.4117647058823528E-2</v>
      </c>
      <c r="T954" s="2" t="s">
        <v>492</v>
      </c>
      <c r="U954" s="2" t="s">
        <v>532</v>
      </c>
      <c r="V954" s="2" t="s">
        <v>492</v>
      </c>
      <c r="W954" s="2" t="s">
        <v>35</v>
      </c>
    </row>
    <row r="955" spans="1:23" hidden="1" x14ac:dyDescent="0.2">
      <c r="A955" s="2" t="s">
        <v>25</v>
      </c>
      <c r="B955" s="2" t="s">
        <v>488</v>
      </c>
      <c r="C955" s="2" t="s">
        <v>533</v>
      </c>
      <c r="D955" s="2" t="s">
        <v>490</v>
      </c>
      <c r="E955" s="3">
        <v>216</v>
      </c>
      <c r="F955" s="3">
        <v>184</v>
      </c>
      <c r="G955" s="3">
        <v>19</v>
      </c>
      <c r="H955" s="3">
        <v>8</v>
      </c>
      <c r="I955" s="3">
        <v>5</v>
      </c>
      <c r="J955" s="3">
        <v>7</v>
      </c>
      <c r="K955" s="3">
        <v>4</v>
      </c>
      <c r="L955" s="3">
        <v>10</v>
      </c>
      <c r="M955" s="8">
        <f t="shared" si="98"/>
        <v>0.85185185185185186</v>
      </c>
      <c r="N955" s="8">
        <f t="shared" si="99"/>
        <v>8.7962962962962965E-2</v>
      </c>
      <c r="O955" s="8">
        <f t="shared" si="100"/>
        <v>3.7037037037037035E-2</v>
      </c>
      <c r="P955" s="8">
        <f t="shared" si="101"/>
        <v>2.3148148148148147E-2</v>
      </c>
      <c r="Q955" s="8">
        <f t="shared" si="102"/>
        <v>3.2407407407407406E-2</v>
      </c>
      <c r="R955" s="8">
        <f t="shared" si="103"/>
        <v>1.8518518518518517E-2</v>
      </c>
      <c r="S955" s="8">
        <f t="shared" si="104"/>
        <v>4.6296296296296294E-2</v>
      </c>
      <c r="T955" s="2" t="s">
        <v>492</v>
      </c>
      <c r="U955" s="2" t="s">
        <v>535</v>
      </c>
      <c r="V955" s="2" t="s">
        <v>492</v>
      </c>
      <c r="W955" s="2" t="s">
        <v>35</v>
      </c>
    </row>
    <row r="956" spans="1:23" hidden="1" x14ac:dyDescent="0.2">
      <c r="A956" s="2" t="s">
        <v>25</v>
      </c>
      <c r="B956" s="2" t="s">
        <v>488</v>
      </c>
      <c r="C956" s="2" t="s">
        <v>536</v>
      </c>
      <c r="D956" s="2" t="s">
        <v>490</v>
      </c>
      <c r="E956" s="3">
        <v>260</v>
      </c>
      <c r="F956" s="3">
        <v>232</v>
      </c>
      <c r="G956" s="3">
        <v>25</v>
      </c>
      <c r="H956" s="3">
        <v>3</v>
      </c>
      <c r="I956" s="3">
        <v>0</v>
      </c>
      <c r="J956" s="3">
        <v>2</v>
      </c>
      <c r="K956" s="3">
        <v>7</v>
      </c>
      <c r="L956" s="3">
        <v>6</v>
      </c>
      <c r="M956" s="8">
        <f t="shared" si="98"/>
        <v>0.89230769230769236</v>
      </c>
      <c r="N956" s="8">
        <f t="shared" si="99"/>
        <v>9.6153846153846159E-2</v>
      </c>
      <c r="O956" s="8">
        <f t="shared" si="100"/>
        <v>1.1538461538461539E-2</v>
      </c>
      <c r="P956" s="8">
        <f t="shared" si="101"/>
        <v>0</v>
      </c>
      <c r="Q956" s="8">
        <f t="shared" si="102"/>
        <v>7.6923076923076927E-3</v>
      </c>
      <c r="R956" s="8">
        <f t="shared" si="103"/>
        <v>2.6923076923076925E-2</v>
      </c>
      <c r="S956" s="8">
        <f t="shared" si="104"/>
        <v>2.3076923076923078E-2</v>
      </c>
      <c r="T956" s="2" t="s">
        <v>492</v>
      </c>
      <c r="U956" s="2" t="s">
        <v>538</v>
      </c>
      <c r="V956" s="2" t="s">
        <v>492</v>
      </c>
      <c r="W956" s="2" t="s">
        <v>35</v>
      </c>
    </row>
    <row r="957" spans="1:23" hidden="1" x14ac:dyDescent="0.2">
      <c r="A957" s="2" t="s">
        <v>25</v>
      </c>
      <c r="B957" s="2" t="s">
        <v>488</v>
      </c>
      <c r="C957" s="2" t="s">
        <v>539</v>
      </c>
      <c r="D957" s="2" t="s">
        <v>490</v>
      </c>
      <c r="E957" s="3">
        <v>154</v>
      </c>
      <c r="F957" s="3">
        <v>123</v>
      </c>
      <c r="G957" s="3">
        <v>21</v>
      </c>
      <c r="H957" s="3">
        <v>2</v>
      </c>
      <c r="I957" s="3">
        <v>8</v>
      </c>
      <c r="J957" s="3">
        <v>4</v>
      </c>
      <c r="K957" s="3">
        <v>3</v>
      </c>
      <c r="L957" s="3">
        <v>13</v>
      </c>
      <c r="M957" s="8">
        <f t="shared" si="98"/>
        <v>0.79870129870129869</v>
      </c>
      <c r="N957" s="8">
        <f t="shared" si="99"/>
        <v>0.13636363636363635</v>
      </c>
      <c r="O957" s="8">
        <f t="shared" si="100"/>
        <v>1.2987012987012988E-2</v>
      </c>
      <c r="P957" s="8">
        <f t="shared" si="101"/>
        <v>5.1948051948051951E-2</v>
      </c>
      <c r="Q957" s="8">
        <f t="shared" si="102"/>
        <v>2.5974025974025976E-2</v>
      </c>
      <c r="R957" s="8">
        <f t="shared" si="103"/>
        <v>1.948051948051948E-2</v>
      </c>
      <c r="S957" s="8">
        <f t="shared" si="104"/>
        <v>8.4415584415584416E-2</v>
      </c>
      <c r="T957" s="2" t="s">
        <v>492</v>
      </c>
      <c r="U957" s="2" t="s">
        <v>540</v>
      </c>
      <c r="V957" s="2" t="s">
        <v>492</v>
      </c>
      <c r="W957" s="2" t="s">
        <v>35</v>
      </c>
    </row>
    <row r="958" spans="1:23" hidden="1" x14ac:dyDescent="0.2">
      <c r="A958" s="2" t="s">
        <v>25</v>
      </c>
      <c r="B958" s="2" t="s">
        <v>488</v>
      </c>
      <c r="C958" s="2" t="s">
        <v>541</v>
      </c>
      <c r="D958" s="2" t="s">
        <v>490</v>
      </c>
      <c r="E958" s="3">
        <v>127</v>
      </c>
      <c r="F958" s="3">
        <v>111</v>
      </c>
      <c r="G958" s="3">
        <v>12</v>
      </c>
      <c r="H958" s="3">
        <v>3</v>
      </c>
      <c r="I958" s="3">
        <v>1</v>
      </c>
      <c r="J958" s="3">
        <v>1</v>
      </c>
      <c r="K958" s="3">
        <v>0</v>
      </c>
      <c r="L958" s="3">
        <v>10</v>
      </c>
      <c r="M958" s="8">
        <f t="shared" si="98"/>
        <v>0.87401574803149606</v>
      </c>
      <c r="N958" s="8">
        <f t="shared" si="99"/>
        <v>9.4488188976377951E-2</v>
      </c>
      <c r="O958" s="8">
        <f t="shared" si="100"/>
        <v>2.3622047244094488E-2</v>
      </c>
      <c r="P958" s="8">
        <f t="shared" si="101"/>
        <v>7.874015748031496E-3</v>
      </c>
      <c r="Q958" s="8">
        <f t="shared" si="102"/>
        <v>7.874015748031496E-3</v>
      </c>
      <c r="R958" s="8">
        <f t="shared" si="103"/>
        <v>0</v>
      </c>
      <c r="S958" s="8">
        <f t="shared" si="104"/>
        <v>7.874015748031496E-2</v>
      </c>
      <c r="T958" s="2" t="s">
        <v>492</v>
      </c>
      <c r="U958" s="2" t="s">
        <v>542</v>
      </c>
      <c r="V958" s="2" t="s">
        <v>492</v>
      </c>
      <c r="W958" s="2" t="s">
        <v>35</v>
      </c>
    </row>
    <row r="959" spans="1:23" hidden="1" x14ac:dyDescent="0.2">
      <c r="A959" s="2" t="s">
        <v>25</v>
      </c>
      <c r="B959" s="2" t="s">
        <v>488</v>
      </c>
      <c r="C959" s="2" t="s">
        <v>543</v>
      </c>
      <c r="D959" s="2" t="s">
        <v>490</v>
      </c>
      <c r="E959" s="3">
        <v>5</v>
      </c>
      <c r="F959" s="3">
        <v>2</v>
      </c>
      <c r="G959" s="3">
        <v>3</v>
      </c>
      <c r="H959" s="3">
        <v>0</v>
      </c>
      <c r="I959" s="3">
        <v>0</v>
      </c>
      <c r="J959" s="3">
        <v>0</v>
      </c>
      <c r="K959" s="3">
        <v>0</v>
      </c>
      <c r="L959" s="3">
        <v>2</v>
      </c>
      <c r="M959" s="8">
        <f t="shared" si="98"/>
        <v>0.4</v>
      </c>
      <c r="N959" s="8">
        <f t="shared" si="99"/>
        <v>0.6</v>
      </c>
      <c r="O959" s="8">
        <f t="shared" si="100"/>
        <v>0</v>
      </c>
      <c r="P959" s="8">
        <f t="shared" si="101"/>
        <v>0</v>
      </c>
      <c r="Q959" s="8">
        <f t="shared" si="102"/>
        <v>0</v>
      </c>
      <c r="R959" s="8">
        <f t="shared" si="103"/>
        <v>0</v>
      </c>
      <c r="S959" s="8">
        <f t="shared" si="104"/>
        <v>0.4</v>
      </c>
      <c r="T959" s="2" t="s">
        <v>492</v>
      </c>
      <c r="U959" s="2" t="s">
        <v>544</v>
      </c>
      <c r="V959" s="2" t="s">
        <v>492</v>
      </c>
      <c r="W959" s="2" t="s">
        <v>35</v>
      </c>
    </row>
    <row r="960" spans="1:23" hidden="1" x14ac:dyDescent="0.2">
      <c r="A960" s="2" t="s">
        <v>25</v>
      </c>
      <c r="B960" s="2" t="s">
        <v>488</v>
      </c>
      <c r="C960" s="2" t="s">
        <v>545</v>
      </c>
      <c r="D960" s="2" t="s">
        <v>490</v>
      </c>
      <c r="E960" s="3">
        <v>37</v>
      </c>
      <c r="F960" s="3">
        <v>31</v>
      </c>
      <c r="G960" s="3">
        <v>4</v>
      </c>
      <c r="H960" s="3">
        <v>2</v>
      </c>
      <c r="I960" s="3">
        <v>0</v>
      </c>
      <c r="J960" s="3">
        <v>2</v>
      </c>
      <c r="K960" s="3">
        <v>0</v>
      </c>
      <c r="L960" s="3">
        <v>3</v>
      </c>
      <c r="M960" s="8">
        <f t="shared" si="98"/>
        <v>0.83783783783783783</v>
      </c>
      <c r="N960" s="8">
        <f t="shared" si="99"/>
        <v>0.10810810810810811</v>
      </c>
      <c r="O960" s="8">
        <f t="shared" si="100"/>
        <v>5.4054054054054057E-2</v>
      </c>
      <c r="P960" s="8">
        <f t="shared" si="101"/>
        <v>0</v>
      </c>
      <c r="Q960" s="8">
        <f t="shared" si="102"/>
        <v>5.4054054054054057E-2</v>
      </c>
      <c r="R960" s="8">
        <f t="shared" si="103"/>
        <v>0</v>
      </c>
      <c r="S960" s="8">
        <f t="shared" si="104"/>
        <v>8.1081081081081086E-2</v>
      </c>
      <c r="T960" s="2" t="s">
        <v>492</v>
      </c>
      <c r="U960" s="2" t="s">
        <v>547</v>
      </c>
      <c r="V960" s="2" t="s">
        <v>492</v>
      </c>
      <c r="W960" s="2" t="s">
        <v>35</v>
      </c>
    </row>
    <row r="961" spans="1:23" hidden="1" x14ac:dyDescent="0.2">
      <c r="A961" s="2" t="s">
        <v>25</v>
      </c>
      <c r="B961" s="2" t="s">
        <v>488</v>
      </c>
      <c r="C961" s="2" t="s">
        <v>548</v>
      </c>
      <c r="D961" s="2" t="s">
        <v>490</v>
      </c>
      <c r="E961" s="3">
        <v>36</v>
      </c>
      <c r="F961" s="3">
        <v>30</v>
      </c>
      <c r="G961" s="3">
        <v>6</v>
      </c>
      <c r="H961" s="3">
        <v>0</v>
      </c>
      <c r="I961" s="3">
        <v>0</v>
      </c>
      <c r="J961" s="3">
        <v>0</v>
      </c>
      <c r="K961" s="3">
        <v>0</v>
      </c>
      <c r="L961" s="3">
        <v>4</v>
      </c>
      <c r="M961" s="8">
        <f t="shared" si="98"/>
        <v>0.83333333333333337</v>
      </c>
      <c r="N961" s="8">
        <f t="shared" si="99"/>
        <v>0.16666666666666666</v>
      </c>
      <c r="O961" s="8">
        <f t="shared" si="100"/>
        <v>0</v>
      </c>
      <c r="P961" s="8">
        <f t="shared" si="101"/>
        <v>0</v>
      </c>
      <c r="Q961" s="8">
        <f t="shared" si="102"/>
        <v>0</v>
      </c>
      <c r="R961" s="8">
        <f t="shared" si="103"/>
        <v>0</v>
      </c>
      <c r="S961" s="8">
        <f t="shared" si="104"/>
        <v>0.1111111111111111</v>
      </c>
      <c r="T961" s="2" t="s">
        <v>492</v>
      </c>
      <c r="U961" s="2" t="s">
        <v>549</v>
      </c>
      <c r="V961" s="2" t="s">
        <v>492</v>
      </c>
      <c r="W961" s="2" t="s">
        <v>35</v>
      </c>
    </row>
    <row r="962" spans="1:23" hidden="1" x14ac:dyDescent="0.2">
      <c r="A962" s="2" t="s">
        <v>25</v>
      </c>
      <c r="B962" s="2" t="s">
        <v>488</v>
      </c>
      <c r="C962" s="2" t="s">
        <v>550</v>
      </c>
      <c r="D962" s="2" t="s">
        <v>490</v>
      </c>
      <c r="E962" s="3">
        <v>65</v>
      </c>
      <c r="F962" s="3">
        <v>53</v>
      </c>
      <c r="G962" s="3">
        <v>8</v>
      </c>
      <c r="H962" s="3">
        <v>0</v>
      </c>
      <c r="I962" s="3">
        <v>4</v>
      </c>
      <c r="J962" s="3">
        <v>3</v>
      </c>
      <c r="K962" s="3">
        <v>0</v>
      </c>
      <c r="L962" s="3">
        <v>6</v>
      </c>
      <c r="M962" s="8">
        <f t="shared" ref="M962:M1007" si="105">F962/$E962</f>
        <v>0.81538461538461537</v>
      </c>
      <c r="N962" s="8">
        <f t="shared" ref="N962:N1007" si="106">G962/$E962</f>
        <v>0.12307692307692308</v>
      </c>
      <c r="O962" s="8">
        <f t="shared" ref="O962:O1007" si="107">H962/$E962</f>
        <v>0</v>
      </c>
      <c r="P962" s="8">
        <f t="shared" ref="P962:P1007" si="108">I962/$E962</f>
        <v>6.1538461538461542E-2</v>
      </c>
      <c r="Q962" s="8">
        <f t="shared" ref="Q962:Q1007" si="109">J962/E962</f>
        <v>4.6153846153846156E-2</v>
      </c>
      <c r="R962" s="8">
        <f t="shared" ref="R962:R1007" si="110">K962/E962</f>
        <v>0</v>
      </c>
      <c r="S962" s="8">
        <f t="shared" ref="S962:S1007" si="111">L962/E962</f>
        <v>9.2307692307692313E-2</v>
      </c>
      <c r="T962" s="2" t="s">
        <v>492</v>
      </c>
      <c r="U962" s="2" t="s">
        <v>551</v>
      </c>
      <c r="V962" s="2" t="s">
        <v>492</v>
      </c>
      <c r="W962" s="2" t="s">
        <v>35</v>
      </c>
    </row>
    <row r="963" spans="1:23" hidden="1" x14ac:dyDescent="0.2">
      <c r="A963" s="2" t="s">
        <v>25</v>
      </c>
      <c r="B963" s="2" t="s">
        <v>488</v>
      </c>
      <c r="C963" s="2" t="s">
        <v>552</v>
      </c>
      <c r="D963" s="2" t="s">
        <v>490</v>
      </c>
      <c r="E963" s="3">
        <v>41</v>
      </c>
      <c r="F963" s="3">
        <v>36</v>
      </c>
      <c r="G963" s="3">
        <v>4</v>
      </c>
      <c r="H963" s="3">
        <v>1</v>
      </c>
      <c r="I963" s="3">
        <v>0</v>
      </c>
      <c r="J963" s="3">
        <v>1</v>
      </c>
      <c r="K963" s="3">
        <v>1</v>
      </c>
      <c r="L963" s="3">
        <v>1</v>
      </c>
      <c r="M963" s="8">
        <f t="shared" si="105"/>
        <v>0.87804878048780488</v>
      </c>
      <c r="N963" s="8">
        <f t="shared" si="106"/>
        <v>9.7560975609756101E-2</v>
      </c>
      <c r="O963" s="8">
        <f t="shared" si="107"/>
        <v>2.4390243902439025E-2</v>
      </c>
      <c r="P963" s="8">
        <f t="shared" si="108"/>
        <v>0</v>
      </c>
      <c r="Q963" s="8">
        <f t="shared" si="109"/>
        <v>2.4390243902439025E-2</v>
      </c>
      <c r="R963" s="8">
        <f t="shared" si="110"/>
        <v>2.4390243902439025E-2</v>
      </c>
      <c r="S963" s="8">
        <f t="shared" si="111"/>
        <v>2.4390243902439025E-2</v>
      </c>
      <c r="T963" s="2" t="s">
        <v>492</v>
      </c>
      <c r="U963" s="2" t="s">
        <v>553</v>
      </c>
      <c r="V963" s="2" t="s">
        <v>492</v>
      </c>
      <c r="W963" s="2" t="s">
        <v>35</v>
      </c>
    </row>
    <row r="964" spans="1:23" hidden="1" x14ac:dyDescent="0.2">
      <c r="A964" s="2" t="s">
        <v>25</v>
      </c>
      <c r="B964" s="2" t="s">
        <v>488</v>
      </c>
      <c r="C964" s="2" t="s">
        <v>554</v>
      </c>
      <c r="D964" s="2" t="s">
        <v>490</v>
      </c>
      <c r="E964" s="3">
        <v>80</v>
      </c>
      <c r="F964" s="3">
        <v>71</v>
      </c>
      <c r="G964" s="3">
        <v>6</v>
      </c>
      <c r="H964" s="3">
        <v>1</v>
      </c>
      <c r="I964" s="3">
        <v>2</v>
      </c>
      <c r="J964" s="3">
        <v>3</v>
      </c>
      <c r="K964" s="3">
        <v>0</v>
      </c>
      <c r="L964" s="3">
        <v>5</v>
      </c>
      <c r="M964" s="8">
        <f t="shared" si="105"/>
        <v>0.88749999999999996</v>
      </c>
      <c r="N964" s="8">
        <f t="shared" si="106"/>
        <v>7.4999999999999997E-2</v>
      </c>
      <c r="O964" s="8">
        <f t="shared" si="107"/>
        <v>1.2500000000000001E-2</v>
      </c>
      <c r="P964" s="8">
        <f t="shared" si="108"/>
        <v>2.5000000000000001E-2</v>
      </c>
      <c r="Q964" s="8">
        <f t="shared" si="109"/>
        <v>3.7499999999999999E-2</v>
      </c>
      <c r="R964" s="8">
        <f t="shared" si="110"/>
        <v>0</v>
      </c>
      <c r="S964" s="8">
        <f t="shared" si="111"/>
        <v>6.25E-2</v>
      </c>
      <c r="T964" s="2" t="s">
        <v>492</v>
      </c>
      <c r="U964" s="2" t="s">
        <v>557</v>
      </c>
      <c r="V964" s="2" t="s">
        <v>492</v>
      </c>
      <c r="W964" s="2" t="s">
        <v>35</v>
      </c>
    </row>
    <row r="965" spans="1:23" hidden="1" x14ac:dyDescent="0.2">
      <c r="A965" s="2" t="s">
        <v>25</v>
      </c>
      <c r="B965" s="2" t="s">
        <v>488</v>
      </c>
      <c r="C965" s="2" t="s">
        <v>558</v>
      </c>
      <c r="D965" s="2" t="s">
        <v>490</v>
      </c>
      <c r="E965" s="3">
        <v>39</v>
      </c>
      <c r="F965" s="3">
        <v>37</v>
      </c>
      <c r="G965" s="3">
        <v>1</v>
      </c>
      <c r="H965" s="3">
        <v>1</v>
      </c>
      <c r="I965" s="3">
        <v>0</v>
      </c>
      <c r="J965" s="3">
        <v>1</v>
      </c>
      <c r="K965" s="3">
        <v>0</v>
      </c>
      <c r="L965" s="3">
        <v>0</v>
      </c>
      <c r="M965" s="8">
        <f t="shared" si="105"/>
        <v>0.94871794871794868</v>
      </c>
      <c r="N965" s="8">
        <f t="shared" si="106"/>
        <v>2.564102564102564E-2</v>
      </c>
      <c r="O965" s="8">
        <f t="shared" si="107"/>
        <v>2.564102564102564E-2</v>
      </c>
      <c r="P965" s="8">
        <f t="shared" si="108"/>
        <v>0</v>
      </c>
      <c r="Q965" s="8">
        <f t="shared" si="109"/>
        <v>2.564102564102564E-2</v>
      </c>
      <c r="R965" s="8">
        <f t="shared" si="110"/>
        <v>0</v>
      </c>
      <c r="S965" s="8">
        <f t="shared" si="111"/>
        <v>0</v>
      </c>
      <c r="T965" s="2" t="s">
        <v>492</v>
      </c>
      <c r="U965" s="2" t="s">
        <v>559</v>
      </c>
      <c r="V965" s="2" t="s">
        <v>492</v>
      </c>
      <c r="W965" s="2" t="s">
        <v>35</v>
      </c>
    </row>
    <row r="966" spans="1:23" hidden="1" x14ac:dyDescent="0.2">
      <c r="A966" s="2" t="s">
        <v>25</v>
      </c>
      <c r="B966" s="2" t="s">
        <v>488</v>
      </c>
      <c r="C966" s="2" t="s">
        <v>560</v>
      </c>
      <c r="D966" s="2" t="s">
        <v>490</v>
      </c>
      <c r="E966" s="3">
        <v>46</v>
      </c>
      <c r="F966" s="3">
        <v>42</v>
      </c>
      <c r="G966" s="3">
        <v>4</v>
      </c>
      <c r="H966" s="3">
        <v>0</v>
      </c>
      <c r="I966" s="3">
        <v>0</v>
      </c>
      <c r="J966" s="3">
        <v>0</v>
      </c>
      <c r="K966" s="3">
        <v>0</v>
      </c>
      <c r="L966" s="3">
        <v>4</v>
      </c>
      <c r="M966" s="8">
        <f t="shared" si="105"/>
        <v>0.91304347826086951</v>
      </c>
      <c r="N966" s="8">
        <f t="shared" si="106"/>
        <v>8.6956521739130432E-2</v>
      </c>
      <c r="O966" s="8">
        <f t="shared" si="107"/>
        <v>0</v>
      </c>
      <c r="P966" s="8">
        <f t="shared" si="108"/>
        <v>0</v>
      </c>
      <c r="Q966" s="8">
        <f t="shared" si="109"/>
        <v>0</v>
      </c>
      <c r="R966" s="8">
        <f t="shared" si="110"/>
        <v>0</v>
      </c>
      <c r="S966" s="8">
        <f t="shared" si="111"/>
        <v>8.6956521739130432E-2</v>
      </c>
      <c r="T966" s="2" t="s">
        <v>492</v>
      </c>
      <c r="U966" s="2" t="s">
        <v>562</v>
      </c>
      <c r="V966" s="2" t="s">
        <v>492</v>
      </c>
      <c r="W966" s="2" t="s">
        <v>35</v>
      </c>
    </row>
    <row r="967" spans="1:23" hidden="1" x14ac:dyDescent="0.2">
      <c r="A967" s="2" t="s">
        <v>25</v>
      </c>
      <c r="B967" s="2" t="s">
        <v>488</v>
      </c>
      <c r="C967" s="2" t="s">
        <v>563</v>
      </c>
      <c r="D967" s="2" t="s">
        <v>490</v>
      </c>
      <c r="E967" s="3">
        <v>72</v>
      </c>
      <c r="F967" s="3">
        <v>58</v>
      </c>
      <c r="G967" s="3">
        <v>12</v>
      </c>
      <c r="H967" s="3">
        <v>1</v>
      </c>
      <c r="I967" s="3">
        <v>1</v>
      </c>
      <c r="J967" s="3">
        <v>2</v>
      </c>
      <c r="K967" s="3">
        <v>2</v>
      </c>
      <c r="L967" s="3">
        <v>6</v>
      </c>
      <c r="M967" s="8">
        <f t="shared" si="105"/>
        <v>0.80555555555555558</v>
      </c>
      <c r="N967" s="8">
        <f t="shared" si="106"/>
        <v>0.16666666666666666</v>
      </c>
      <c r="O967" s="8">
        <f t="shared" si="107"/>
        <v>1.3888888888888888E-2</v>
      </c>
      <c r="P967" s="8">
        <f t="shared" si="108"/>
        <v>1.3888888888888888E-2</v>
      </c>
      <c r="Q967" s="8">
        <f t="shared" si="109"/>
        <v>2.7777777777777776E-2</v>
      </c>
      <c r="R967" s="8">
        <f t="shared" si="110"/>
        <v>2.7777777777777776E-2</v>
      </c>
      <c r="S967" s="8">
        <f t="shared" si="111"/>
        <v>8.3333333333333329E-2</v>
      </c>
      <c r="T967" s="2" t="s">
        <v>492</v>
      </c>
      <c r="U967" s="2" t="s">
        <v>564</v>
      </c>
      <c r="V967" s="2" t="s">
        <v>492</v>
      </c>
      <c r="W967" s="2" t="s">
        <v>35</v>
      </c>
    </row>
    <row r="968" spans="1:23" hidden="1" x14ac:dyDescent="0.2">
      <c r="A968" s="2" t="s">
        <v>25</v>
      </c>
      <c r="B968" s="2" t="s">
        <v>488</v>
      </c>
      <c r="C968" s="2" t="s">
        <v>565</v>
      </c>
      <c r="D968" s="2" t="s">
        <v>490</v>
      </c>
      <c r="E968" s="3">
        <v>15</v>
      </c>
      <c r="F968" s="3">
        <v>10</v>
      </c>
      <c r="G968" s="3">
        <v>2</v>
      </c>
      <c r="H968" s="3">
        <v>1</v>
      </c>
      <c r="I968" s="3">
        <v>2</v>
      </c>
      <c r="J968" s="3">
        <v>1</v>
      </c>
      <c r="K968" s="3">
        <v>0</v>
      </c>
      <c r="L968" s="3">
        <v>0</v>
      </c>
      <c r="M968" s="8">
        <f t="shared" si="105"/>
        <v>0.66666666666666663</v>
      </c>
      <c r="N968" s="8">
        <f t="shared" si="106"/>
        <v>0.13333333333333333</v>
      </c>
      <c r="O968" s="8">
        <f t="shared" si="107"/>
        <v>6.6666666666666666E-2</v>
      </c>
      <c r="P968" s="8">
        <f t="shared" si="108"/>
        <v>0.13333333333333333</v>
      </c>
      <c r="Q968" s="8">
        <f t="shared" si="109"/>
        <v>6.6666666666666666E-2</v>
      </c>
      <c r="R968" s="8">
        <f t="shared" si="110"/>
        <v>0</v>
      </c>
      <c r="S968" s="8">
        <f t="shared" si="111"/>
        <v>0</v>
      </c>
      <c r="T968" s="2" t="s">
        <v>492</v>
      </c>
      <c r="U968" s="2" t="s">
        <v>567</v>
      </c>
      <c r="V968" s="2" t="s">
        <v>492</v>
      </c>
      <c r="W968" s="2" t="s">
        <v>35</v>
      </c>
    </row>
    <row r="969" spans="1:23" hidden="1" x14ac:dyDescent="0.2">
      <c r="A969" s="2" t="s">
        <v>25</v>
      </c>
      <c r="B969" s="2" t="s">
        <v>568</v>
      </c>
      <c r="C969" s="2" t="s">
        <v>569</v>
      </c>
      <c r="D969" s="2" t="s">
        <v>570</v>
      </c>
      <c r="E969" s="3">
        <v>21</v>
      </c>
      <c r="F969" s="3">
        <v>0</v>
      </c>
      <c r="G969" s="3">
        <v>20</v>
      </c>
      <c r="H969" s="3">
        <v>1</v>
      </c>
      <c r="I969" s="3">
        <v>0</v>
      </c>
      <c r="J969" s="3">
        <v>1</v>
      </c>
      <c r="K969" s="3">
        <v>3</v>
      </c>
      <c r="L969" s="3">
        <v>17</v>
      </c>
      <c r="M969" s="8">
        <f t="shared" si="105"/>
        <v>0</v>
      </c>
      <c r="N969" s="8">
        <f t="shared" si="106"/>
        <v>0.95238095238095233</v>
      </c>
      <c r="O969" s="8">
        <f t="shared" si="107"/>
        <v>4.7619047619047616E-2</v>
      </c>
      <c r="P969" s="8">
        <f t="shared" si="108"/>
        <v>0</v>
      </c>
      <c r="Q969" s="8">
        <f t="shared" si="109"/>
        <v>4.7619047619047616E-2</v>
      </c>
      <c r="R969" s="8">
        <f t="shared" si="110"/>
        <v>0.14285714285714285</v>
      </c>
      <c r="S969" s="8">
        <f t="shared" si="111"/>
        <v>0.80952380952380953</v>
      </c>
      <c r="T969" s="2" t="s">
        <v>571</v>
      </c>
      <c r="U969" s="2" t="s">
        <v>572</v>
      </c>
      <c r="V969" s="2" t="s">
        <v>573</v>
      </c>
      <c r="W969" s="2" t="s">
        <v>35</v>
      </c>
    </row>
    <row r="970" spans="1:23" hidden="1" x14ac:dyDescent="0.2">
      <c r="A970" s="2" t="s">
        <v>25</v>
      </c>
      <c r="B970" s="2" t="s">
        <v>568</v>
      </c>
      <c r="C970" s="2" t="s">
        <v>574</v>
      </c>
      <c r="D970" s="2" t="s">
        <v>575</v>
      </c>
      <c r="E970" s="3">
        <v>2</v>
      </c>
      <c r="F970" s="3">
        <v>0</v>
      </c>
      <c r="G970" s="3">
        <v>1</v>
      </c>
      <c r="H970" s="3">
        <v>1</v>
      </c>
      <c r="I970" s="3">
        <v>0</v>
      </c>
      <c r="J970" s="3">
        <v>0</v>
      </c>
      <c r="K970" s="3">
        <v>0</v>
      </c>
      <c r="L970" s="3">
        <v>2</v>
      </c>
      <c r="M970" s="8">
        <f t="shared" si="105"/>
        <v>0</v>
      </c>
      <c r="N970" s="8">
        <f t="shared" si="106"/>
        <v>0.5</v>
      </c>
      <c r="O970" s="8">
        <f t="shared" si="107"/>
        <v>0.5</v>
      </c>
      <c r="P970" s="8">
        <f t="shared" si="108"/>
        <v>0</v>
      </c>
      <c r="Q970" s="8">
        <f t="shared" si="109"/>
        <v>0</v>
      </c>
      <c r="R970" s="8">
        <f t="shared" si="110"/>
        <v>0</v>
      </c>
      <c r="S970" s="8">
        <f t="shared" si="111"/>
        <v>1</v>
      </c>
      <c r="T970" s="2" t="s">
        <v>577</v>
      </c>
      <c r="U970" s="2" t="s">
        <v>578</v>
      </c>
      <c r="V970" s="2" t="s">
        <v>573</v>
      </c>
      <c r="W970" s="2" t="s">
        <v>35</v>
      </c>
    </row>
    <row r="971" spans="1:23" hidden="1" x14ac:dyDescent="0.2">
      <c r="A971" s="2" t="s">
        <v>25</v>
      </c>
      <c r="B971" s="2" t="s">
        <v>568</v>
      </c>
      <c r="C971" s="2" t="s">
        <v>579</v>
      </c>
      <c r="D971" s="2" t="s">
        <v>580</v>
      </c>
      <c r="E971" s="3">
        <v>55</v>
      </c>
      <c r="F971" s="3">
        <v>0</v>
      </c>
      <c r="G971" s="3">
        <v>44</v>
      </c>
      <c r="H971" s="3">
        <v>7</v>
      </c>
      <c r="I971" s="3">
        <v>4</v>
      </c>
      <c r="J971" s="3">
        <v>9</v>
      </c>
      <c r="K971" s="3">
        <v>6</v>
      </c>
      <c r="L971" s="3">
        <v>32</v>
      </c>
      <c r="M971" s="8">
        <f t="shared" si="105"/>
        <v>0</v>
      </c>
      <c r="N971" s="8">
        <f t="shared" si="106"/>
        <v>0.8</v>
      </c>
      <c r="O971" s="8">
        <f t="shared" si="107"/>
        <v>0.12727272727272726</v>
      </c>
      <c r="P971" s="8">
        <f t="shared" si="108"/>
        <v>7.2727272727272724E-2</v>
      </c>
      <c r="Q971" s="8">
        <f t="shared" si="109"/>
        <v>0.16363636363636364</v>
      </c>
      <c r="R971" s="8">
        <f t="shared" si="110"/>
        <v>0.10909090909090909</v>
      </c>
      <c r="S971" s="8">
        <f t="shared" si="111"/>
        <v>0.58181818181818179</v>
      </c>
      <c r="T971" s="2" t="s">
        <v>582</v>
      </c>
      <c r="U971" s="2" t="s">
        <v>583</v>
      </c>
      <c r="V971" s="2" t="s">
        <v>573</v>
      </c>
      <c r="W971" s="2" t="s">
        <v>35</v>
      </c>
    </row>
    <row r="972" spans="1:23" hidden="1" x14ac:dyDescent="0.2">
      <c r="A972" s="2" t="s">
        <v>25</v>
      </c>
      <c r="B972" s="2" t="s">
        <v>568</v>
      </c>
      <c r="C972" s="2" t="s">
        <v>584</v>
      </c>
      <c r="D972" s="2" t="s">
        <v>585</v>
      </c>
      <c r="E972" s="3">
        <v>40</v>
      </c>
      <c r="F972" s="3">
        <v>0</v>
      </c>
      <c r="G972" s="3">
        <v>35</v>
      </c>
      <c r="H972" s="3">
        <v>2</v>
      </c>
      <c r="I972" s="3">
        <v>3</v>
      </c>
      <c r="J972" s="3">
        <v>3</v>
      </c>
      <c r="K972" s="3">
        <v>6</v>
      </c>
      <c r="L972" s="3">
        <v>21</v>
      </c>
      <c r="M972" s="8">
        <f t="shared" si="105"/>
        <v>0</v>
      </c>
      <c r="N972" s="8">
        <f t="shared" si="106"/>
        <v>0.875</v>
      </c>
      <c r="O972" s="8">
        <f t="shared" si="107"/>
        <v>0.05</v>
      </c>
      <c r="P972" s="8">
        <f t="shared" si="108"/>
        <v>7.4999999999999997E-2</v>
      </c>
      <c r="Q972" s="8">
        <f t="shared" si="109"/>
        <v>7.4999999999999997E-2</v>
      </c>
      <c r="R972" s="8">
        <f t="shared" si="110"/>
        <v>0.15</v>
      </c>
      <c r="S972" s="8">
        <f t="shared" si="111"/>
        <v>0.52500000000000002</v>
      </c>
      <c r="T972" s="2" t="s">
        <v>586</v>
      </c>
      <c r="U972" s="2" t="s">
        <v>587</v>
      </c>
      <c r="V972" s="2" t="s">
        <v>573</v>
      </c>
      <c r="W972" s="2" t="s">
        <v>35</v>
      </c>
    </row>
    <row r="973" spans="1:23" hidden="1" x14ac:dyDescent="0.2">
      <c r="A973" s="2" t="s">
        <v>25</v>
      </c>
      <c r="B973" s="2" t="s">
        <v>568</v>
      </c>
      <c r="C973" s="2" t="s">
        <v>588</v>
      </c>
      <c r="D973" s="2" t="s">
        <v>589</v>
      </c>
      <c r="E973" s="3">
        <v>120</v>
      </c>
      <c r="F973" s="3">
        <v>0</v>
      </c>
      <c r="G973" s="3">
        <v>111</v>
      </c>
      <c r="H973" s="3">
        <v>8</v>
      </c>
      <c r="I973" s="3">
        <v>1</v>
      </c>
      <c r="J973" s="3">
        <v>6</v>
      </c>
      <c r="K973" s="3">
        <v>9</v>
      </c>
      <c r="L973" s="3">
        <v>83</v>
      </c>
      <c r="M973" s="8">
        <f t="shared" si="105"/>
        <v>0</v>
      </c>
      <c r="N973" s="8">
        <f t="shared" si="106"/>
        <v>0.92500000000000004</v>
      </c>
      <c r="O973" s="8">
        <f t="shared" si="107"/>
        <v>6.6666666666666666E-2</v>
      </c>
      <c r="P973" s="8">
        <f t="shared" si="108"/>
        <v>8.3333333333333332E-3</v>
      </c>
      <c r="Q973" s="8">
        <f t="shared" si="109"/>
        <v>0.05</v>
      </c>
      <c r="R973" s="8">
        <f t="shared" si="110"/>
        <v>7.4999999999999997E-2</v>
      </c>
      <c r="S973" s="8">
        <f t="shared" si="111"/>
        <v>0.69166666666666665</v>
      </c>
      <c r="T973" s="2" t="s">
        <v>590</v>
      </c>
      <c r="U973" s="2" t="s">
        <v>591</v>
      </c>
      <c r="V973" s="2" t="s">
        <v>573</v>
      </c>
      <c r="W973" s="2" t="s">
        <v>35</v>
      </c>
    </row>
    <row r="974" spans="1:23" hidden="1" x14ac:dyDescent="0.2">
      <c r="A974" s="2" t="s">
        <v>25</v>
      </c>
      <c r="B974" s="2" t="s">
        <v>568</v>
      </c>
      <c r="C974" s="2" t="s">
        <v>592</v>
      </c>
      <c r="D974" s="2" t="s">
        <v>593</v>
      </c>
      <c r="E974" s="3">
        <v>3</v>
      </c>
      <c r="F974" s="3">
        <v>0</v>
      </c>
      <c r="G974" s="3">
        <v>2</v>
      </c>
      <c r="H974" s="3">
        <v>1</v>
      </c>
      <c r="I974" s="3">
        <v>0</v>
      </c>
      <c r="J974" s="3">
        <v>0</v>
      </c>
      <c r="K974" s="3">
        <v>1</v>
      </c>
      <c r="L974" s="3">
        <v>2</v>
      </c>
      <c r="M974" s="8">
        <f t="shared" si="105"/>
        <v>0</v>
      </c>
      <c r="N974" s="8">
        <f t="shared" si="106"/>
        <v>0.66666666666666663</v>
      </c>
      <c r="O974" s="8">
        <f t="shared" si="107"/>
        <v>0.33333333333333331</v>
      </c>
      <c r="P974" s="8">
        <f t="shared" si="108"/>
        <v>0</v>
      </c>
      <c r="Q974" s="8">
        <f t="shared" si="109"/>
        <v>0</v>
      </c>
      <c r="R974" s="8">
        <f t="shared" si="110"/>
        <v>0.33333333333333331</v>
      </c>
      <c r="S974" s="8">
        <f t="shared" si="111"/>
        <v>0.66666666666666663</v>
      </c>
      <c r="T974" s="2" t="s">
        <v>594</v>
      </c>
      <c r="U974" s="2" t="s">
        <v>595</v>
      </c>
      <c r="V974" s="2" t="s">
        <v>573</v>
      </c>
      <c r="W974" s="2" t="s">
        <v>35</v>
      </c>
    </row>
    <row r="975" spans="1:23" hidden="1" x14ac:dyDescent="0.2">
      <c r="A975" s="2" t="s">
        <v>25</v>
      </c>
      <c r="B975" s="2" t="s">
        <v>568</v>
      </c>
      <c r="C975" s="2" t="s">
        <v>596</v>
      </c>
      <c r="D975" s="2" t="s">
        <v>597</v>
      </c>
      <c r="E975" s="3">
        <v>54</v>
      </c>
      <c r="F975" s="3">
        <v>0</v>
      </c>
      <c r="G975" s="3">
        <v>47</v>
      </c>
      <c r="H975" s="3">
        <v>7</v>
      </c>
      <c r="I975" s="3">
        <v>0</v>
      </c>
      <c r="J975" s="3">
        <v>4</v>
      </c>
      <c r="K975" s="3">
        <v>16</v>
      </c>
      <c r="L975" s="3">
        <v>21</v>
      </c>
      <c r="M975" s="8">
        <f t="shared" si="105"/>
        <v>0</v>
      </c>
      <c r="N975" s="8">
        <f t="shared" si="106"/>
        <v>0.87037037037037035</v>
      </c>
      <c r="O975" s="8">
        <f t="shared" si="107"/>
        <v>0.12962962962962962</v>
      </c>
      <c r="P975" s="8">
        <f t="shared" si="108"/>
        <v>0</v>
      </c>
      <c r="Q975" s="8">
        <f t="shared" si="109"/>
        <v>7.407407407407407E-2</v>
      </c>
      <c r="R975" s="8">
        <f t="shared" si="110"/>
        <v>0.29629629629629628</v>
      </c>
      <c r="S975" s="8">
        <f t="shared" si="111"/>
        <v>0.3888888888888889</v>
      </c>
      <c r="T975" s="2" t="s">
        <v>599</v>
      </c>
      <c r="U975" s="2" t="s">
        <v>600</v>
      </c>
      <c r="V975" s="2" t="s">
        <v>573</v>
      </c>
      <c r="W975" s="2" t="s">
        <v>35</v>
      </c>
    </row>
    <row r="976" spans="1:23" hidden="1" x14ac:dyDescent="0.2">
      <c r="A976" s="2" t="s">
        <v>25</v>
      </c>
      <c r="B976" s="2" t="s">
        <v>568</v>
      </c>
      <c r="C976" s="2" t="s">
        <v>601</v>
      </c>
      <c r="D976" s="2" t="s">
        <v>602</v>
      </c>
      <c r="E976" s="3">
        <v>56</v>
      </c>
      <c r="F976" s="3">
        <v>0</v>
      </c>
      <c r="G976" s="3">
        <v>50</v>
      </c>
      <c r="H976" s="3">
        <v>6</v>
      </c>
      <c r="I976" s="3">
        <v>0</v>
      </c>
      <c r="J976" s="3">
        <v>6</v>
      </c>
      <c r="K976" s="3">
        <v>8</v>
      </c>
      <c r="L976" s="3">
        <v>39</v>
      </c>
      <c r="M976" s="8">
        <f t="shared" si="105"/>
        <v>0</v>
      </c>
      <c r="N976" s="8">
        <f t="shared" si="106"/>
        <v>0.8928571428571429</v>
      </c>
      <c r="O976" s="8">
        <f t="shared" si="107"/>
        <v>0.10714285714285714</v>
      </c>
      <c r="P976" s="8">
        <f t="shared" si="108"/>
        <v>0</v>
      </c>
      <c r="Q976" s="8">
        <f t="shared" si="109"/>
        <v>0.10714285714285714</v>
      </c>
      <c r="R976" s="8">
        <f t="shared" si="110"/>
        <v>0.14285714285714285</v>
      </c>
      <c r="S976" s="8">
        <f t="shared" si="111"/>
        <v>0.6964285714285714</v>
      </c>
      <c r="T976" s="2" t="s">
        <v>603</v>
      </c>
      <c r="U976" s="2" t="s">
        <v>604</v>
      </c>
      <c r="V976" s="2" t="s">
        <v>573</v>
      </c>
      <c r="W976" s="2" t="s">
        <v>35</v>
      </c>
    </row>
    <row r="977" spans="1:23" hidden="1" x14ac:dyDescent="0.2">
      <c r="A977" s="2" t="s">
        <v>25</v>
      </c>
      <c r="B977" s="2" t="s">
        <v>568</v>
      </c>
      <c r="C977" s="2" t="s">
        <v>605</v>
      </c>
      <c r="D977" s="2" t="s">
        <v>606</v>
      </c>
      <c r="E977" s="3">
        <v>30</v>
      </c>
      <c r="F977" s="3">
        <v>0</v>
      </c>
      <c r="G977" s="3">
        <v>29</v>
      </c>
      <c r="H977" s="3">
        <v>1</v>
      </c>
      <c r="I977" s="3">
        <v>0</v>
      </c>
      <c r="J977" s="3">
        <v>1</v>
      </c>
      <c r="K977" s="3">
        <v>1</v>
      </c>
      <c r="L977" s="3">
        <v>23</v>
      </c>
      <c r="M977" s="8">
        <f t="shared" si="105"/>
        <v>0</v>
      </c>
      <c r="N977" s="8">
        <f t="shared" si="106"/>
        <v>0.96666666666666667</v>
      </c>
      <c r="O977" s="8">
        <f t="shared" si="107"/>
        <v>3.3333333333333333E-2</v>
      </c>
      <c r="P977" s="8">
        <f t="shared" si="108"/>
        <v>0</v>
      </c>
      <c r="Q977" s="8">
        <f t="shared" si="109"/>
        <v>3.3333333333333333E-2</v>
      </c>
      <c r="R977" s="8">
        <f t="shared" si="110"/>
        <v>3.3333333333333333E-2</v>
      </c>
      <c r="S977" s="8">
        <f t="shared" si="111"/>
        <v>0.76666666666666672</v>
      </c>
      <c r="T977" s="2" t="s">
        <v>607</v>
      </c>
      <c r="U977" s="2" t="s">
        <v>608</v>
      </c>
      <c r="V977" s="2" t="s">
        <v>573</v>
      </c>
      <c r="W977" s="2" t="s">
        <v>35</v>
      </c>
    </row>
    <row r="978" spans="1:23" hidden="1" x14ac:dyDescent="0.2">
      <c r="A978" s="2" t="s">
        <v>25</v>
      </c>
      <c r="B978" s="2" t="s">
        <v>568</v>
      </c>
      <c r="C978" s="2" t="s">
        <v>609</v>
      </c>
      <c r="D978" s="2" t="s">
        <v>610</v>
      </c>
      <c r="E978" s="3">
        <v>30</v>
      </c>
      <c r="F978" s="3">
        <v>0</v>
      </c>
      <c r="G978" s="3">
        <v>22</v>
      </c>
      <c r="H978" s="3">
        <v>7</v>
      </c>
      <c r="I978" s="3">
        <v>1</v>
      </c>
      <c r="J978" s="3">
        <v>5</v>
      </c>
      <c r="K978" s="3">
        <v>9</v>
      </c>
      <c r="L978" s="3">
        <v>10</v>
      </c>
      <c r="M978" s="8">
        <f t="shared" si="105"/>
        <v>0</v>
      </c>
      <c r="N978" s="8">
        <f t="shared" si="106"/>
        <v>0.73333333333333328</v>
      </c>
      <c r="O978" s="8">
        <f t="shared" si="107"/>
        <v>0.23333333333333334</v>
      </c>
      <c r="P978" s="8">
        <f t="shared" si="108"/>
        <v>3.3333333333333333E-2</v>
      </c>
      <c r="Q978" s="8">
        <f t="shared" si="109"/>
        <v>0.16666666666666666</v>
      </c>
      <c r="R978" s="8">
        <f t="shared" si="110"/>
        <v>0.3</v>
      </c>
      <c r="S978" s="8">
        <f t="shared" si="111"/>
        <v>0.33333333333333331</v>
      </c>
      <c r="T978" s="2" t="s">
        <v>611</v>
      </c>
      <c r="U978" s="2" t="s">
        <v>612</v>
      </c>
      <c r="V978" s="2" t="s">
        <v>573</v>
      </c>
      <c r="W978" s="2" t="s">
        <v>35</v>
      </c>
    </row>
    <row r="979" spans="1:23" hidden="1" x14ac:dyDescent="0.2">
      <c r="A979" s="2" t="s">
        <v>25</v>
      </c>
      <c r="B979" s="2" t="s">
        <v>568</v>
      </c>
      <c r="C979" s="2" t="s">
        <v>613</v>
      </c>
      <c r="D979" s="2" t="s">
        <v>570</v>
      </c>
      <c r="E979" s="3">
        <v>19</v>
      </c>
      <c r="F979" s="3">
        <v>0</v>
      </c>
      <c r="G979" s="3">
        <v>16</v>
      </c>
      <c r="H979" s="3">
        <v>2</v>
      </c>
      <c r="I979" s="3">
        <v>1</v>
      </c>
      <c r="J979" s="3">
        <v>3</v>
      </c>
      <c r="K979" s="3">
        <v>3</v>
      </c>
      <c r="L979" s="3">
        <v>11</v>
      </c>
      <c r="M979" s="8">
        <f t="shared" si="105"/>
        <v>0</v>
      </c>
      <c r="N979" s="8">
        <f t="shared" si="106"/>
        <v>0.84210526315789469</v>
      </c>
      <c r="O979" s="8">
        <f t="shared" si="107"/>
        <v>0.10526315789473684</v>
      </c>
      <c r="P979" s="8">
        <f t="shared" si="108"/>
        <v>5.2631578947368418E-2</v>
      </c>
      <c r="Q979" s="8">
        <f t="shared" si="109"/>
        <v>0.15789473684210525</v>
      </c>
      <c r="R979" s="8">
        <f t="shared" si="110"/>
        <v>0.15789473684210525</v>
      </c>
      <c r="S979" s="8">
        <f t="shared" si="111"/>
        <v>0.57894736842105265</v>
      </c>
      <c r="T979" s="2" t="s">
        <v>571</v>
      </c>
      <c r="U979" s="2" t="s">
        <v>614</v>
      </c>
      <c r="V979" s="2" t="s">
        <v>573</v>
      </c>
      <c r="W979" s="2" t="s">
        <v>35</v>
      </c>
    </row>
    <row r="980" spans="1:23" hidden="1" x14ac:dyDescent="0.2">
      <c r="A980" s="2" t="s">
        <v>25</v>
      </c>
      <c r="B980" s="2" t="s">
        <v>568</v>
      </c>
      <c r="C980" s="2" t="s">
        <v>615</v>
      </c>
      <c r="D980" s="2" t="s">
        <v>606</v>
      </c>
      <c r="E980" s="3">
        <v>118</v>
      </c>
      <c r="F980" s="3">
        <v>0</v>
      </c>
      <c r="G980" s="3">
        <v>110</v>
      </c>
      <c r="H980" s="3">
        <v>8</v>
      </c>
      <c r="I980" s="3">
        <v>0</v>
      </c>
      <c r="J980" s="3">
        <v>5</v>
      </c>
      <c r="K980" s="3">
        <v>23</v>
      </c>
      <c r="L980" s="3">
        <v>41</v>
      </c>
      <c r="M980" s="8">
        <f t="shared" si="105"/>
        <v>0</v>
      </c>
      <c r="N980" s="8">
        <f t="shared" si="106"/>
        <v>0.93220338983050843</v>
      </c>
      <c r="O980" s="8">
        <f t="shared" si="107"/>
        <v>6.7796610169491525E-2</v>
      </c>
      <c r="P980" s="8">
        <f t="shared" si="108"/>
        <v>0</v>
      </c>
      <c r="Q980" s="8">
        <f t="shared" si="109"/>
        <v>4.2372881355932202E-2</v>
      </c>
      <c r="R980" s="8">
        <f t="shared" si="110"/>
        <v>0.19491525423728814</v>
      </c>
      <c r="S980" s="8">
        <f t="shared" si="111"/>
        <v>0.34745762711864409</v>
      </c>
      <c r="T980" s="2" t="s">
        <v>607</v>
      </c>
      <c r="U980" s="2" t="s">
        <v>616</v>
      </c>
      <c r="V980" s="2" t="s">
        <v>573</v>
      </c>
      <c r="W980" s="2" t="s">
        <v>35</v>
      </c>
    </row>
    <row r="981" spans="1:23" hidden="1" x14ac:dyDescent="0.2">
      <c r="A981" s="2" t="s">
        <v>25</v>
      </c>
      <c r="B981" s="2" t="s">
        <v>568</v>
      </c>
      <c r="C981" s="2" t="s">
        <v>617</v>
      </c>
      <c r="D981" s="2" t="s">
        <v>618</v>
      </c>
      <c r="E981" s="3">
        <v>30</v>
      </c>
      <c r="F981" s="3">
        <v>0</v>
      </c>
      <c r="G981" s="3">
        <v>24</v>
      </c>
      <c r="H981" s="3">
        <v>4</v>
      </c>
      <c r="I981" s="3">
        <v>2</v>
      </c>
      <c r="J981" s="3">
        <v>4</v>
      </c>
      <c r="K981" s="3">
        <v>4</v>
      </c>
      <c r="L981" s="3">
        <v>21</v>
      </c>
      <c r="M981" s="8">
        <f t="shared" si="105"/>
        <v>0</v>
      </c>
      <c r="N981" s="8">
        <f t="shared" si="106"/>
        <v>0.8</v>
      </c>
      <c r="O981" s="8">
        <f t="shared" si="107"/>
        <v>0.13333333333333333</v>
      </c>
      <c r="P981" s="8">
        <f t="shared" si="108"/>
        <v>6.6666666666666666E-2</v>
      </c>
      <c r="Q981" s="8">
        <f t="shared" si="109"/>
        <v>0.13333333333333333</v>
      </c>
      <c r="R981" s="8">
        <f t="shared" si="110"/>
        <v>0.13333333333333333</v>
      </c>
      <c r="S981" s="8">
        <f t="shared" si="111"/>
        <v>0.7</v>
      </c>
      <c r="T981" s="2" t="s">
        <v>619</v>
      </c>
      <c r="U981" s="2" t="s">
        <v>620</v>
      </c>
      <c r="V981" s="2" t="s">
        <v>573</v>
      </c>
      <c r="W981" s="2" t="s">
        <v>35</v>
      </c>
    </row>
    <row r="982" spans="1:23" hidden="1" x14ac:dyDescent="0.2">
      <c r="A982" s="2" t="s">
        <v>25</v>
      </c>
      <c r="B982" s="2" t="s">
        <v>568</v>
      </c>
      <c r="C982" s="2" t="s">
        <v>621</v>
      </c>
      <c r="D982" s="2" t="s">
        <v>622</v>
      </c>
      <c r="E982" s="3">
        <v>23</v>
      </c>
      <c r="F982" s="3">
        <v>0</v>
      </c>
      <c r="G982" s="3">
        <v>19</v>
      </c>
      <c r="H982" s="3">
        <v>3</v>
      </c>
      <c r="I982" s="3">
        <v>1</v>
      </c>
      <c r="J982" s="3">
        <v>3</v>
      </c>
      <c r="K982" s="3">
        <v>5</v>
      </c>
      <c r="L982" s="3">
        <v>12</v>
      </c>
      <c r="M982" s="8">
        <f t="shared" si="105"/>
        <v>0</v>
      </c>
      <c r="N982" s="8">
        <f t="shared" si="106"/>
        <v>0.82608695652173914</v>
      </c>
      <c r="O982" s="8">
        <f t="shared" si="107"/>
        <v>0.13043478260869565</v>
      </c>
      <c r="P982" s="8">
        <f t="shared" si="108"/>
        <v>4.3478260869565216E-2</v>
      </c>
      <c r="Q982" s="8">
        <f t="shared" si="109"/>
        <v>0.13043478260869565</v>
      </c>
      <c r="R982" s="8">
        <f t="shared" si="110"/>
        <v>0.21739130434782608</v>
      </c>
      <c r="S982" s="8">
        <f t="shared" si="111"/>
        <v>0.52173913043478259</v>
      </c>
      <c r="T982" s="2" t="s">
        <v>623</v>
      </c>
      <c r="U982" s="2" t="s">
        <v>624</v>
      </c>
      <c r="V982" s="2" t="s">
        <v>573</v>
      </c>
      <c r="W982" s="2" t="s">
        <v>35</v>
      </c>
    </row>
    <row r="983" spans="1:23" hidden="1" x14ac:dyDescent="0.2">
      <c r="A983" s="2" t="s">
        <v>25</v>
      </c>
      <c r="B983" s="2" t="s">
        <v>568</v>
      </c>
      <c r="C983" s="2" t="s">
        <v>625</v>
      </c>
      <c r="D983" s="2" t="s">
        <v>626</v>
      </c>
      <c r="E983" s="3">
        <v>37</v>
      </c>
      <c r="F983" s="3">
        <v>0</v>
      </c>
      <c r="G983" s="3">
        <v>31</v>
      </c>
      <c r="H983" s="3">
        <v>6</v>
      </c>
      <c r="I983" s="3">
        <v>0</v>
      </c>
      <c r="J983" s="3">
        <v>4</v>
      </c>
      <c r="K983" s="3">
        <v>4</v>
      </c>
      <c r="L983" s="3">
        <v>21</v>
      </c>
      <c r="M983" s="8">
        <f t="shared" si="105"/>
        <v>0</v>
      </c>
      <c r="N983" s="8">
        <f t="shared" si="106"/>
        <v>0.83783783783783783</v>
      </c>
      <c r="O983" s="8">
        <f t="shared" si="107"/>
        <v>0.16216216216216217</v>
      </c>
      <c r="P983" s="8">
        <f t="shared" si="108"/>
        <v>0</v>
      </c>
      <c r="Q983" s="8">
        <f t="shared" si="109"/>
        <v>0.10810810810810811</v>
      </c>
      <c r="R983" s="8">
        <f t="shared" si="110"/>
        <v>0.10810810810810811</v>
      </c>
      <c r="S983" s="8">
        <f t="shared" si="111"/>
        <v>0.56756756756756754</v>
      </c>
      <c r="T983" s="2" t="s">
        <v>627</v>
      </c>
      <c r="U983" s="2" t="s">
        <v>628</v>
      </c>
      <c r="V983" s="2" t="s">
        <v>573</v>
      </c>
      <c r="W983" s="2" t="s">
        <v>35</v>
      </c>
    </row>
    <row r="984" spans="1:23" hidden="1" x14ac:dyDescent="0.2">
      <c r="A984" s="2" t="s">
        <v>25</v>
      </c>
      <c r="B984" s="2" t="s">
        <v>568</v>
      </c>
      <c r="C984" s="2" t="s">
        <v>629</v>
      </c>
      <c r="D984" s="2" t="s">
        <v>630</v>
      </c>
      <c r="E984" s="3">
        <v>42</v>
      </c>
      <c r="F984" s="3">
        <v>0</v>
      </c>
      <c r="G984" s="3">
        <v>36</v>
      </c>
      <c r="H984" s="3">
        <v>2</v>
      </c>
      <c r="I984" s="3">
        <v>4</v>
      </c>
      <c r="J984" s="3">
        <v>4</v>
      </c>
      <c r="K984" s="3">
        <v>5</v>
      </c>
      <c r="L984" s="3">
        <v>27</v>
      </c>
      <c r="M984" s="8">
        <f t="shared" si="105"/>
        <v>0</v>
      </c>
      <c r="N984" s="8">
        <f t="shared" si="106"/>
        <v>0.8571428571428571</v>
      </c>
      <c r="O984" s="8">
        <f t="shared" si="107"/>
        <v>4.7619047619047616E-2</v>
      </c>
      <c r="P984" s="8">
        <f t="shared" si="108"/>
        <v>9.5238095238095233E-2</v>
      </c>
      <c r="Q984" s="8">
        <f t="shared" si="109"/>
        <v>9.5238095238095233E-2</v>
      </c>
      <c r="R984" s="8">
        <f t="shared" si="110"/>
        <v>0.11904761904761904</v>
      </c>
      <c r="S984" s="8">
        <f t="shared" si="111"/>
        <v>0.6428571428571429</v>
      </c>
      <c r="T984" s="2" t="s">
        <v>631</v>
      </c>
      <c r="U984" s="2" t="s">
        <v>632</v>
      </c>
      <c r="V984" s="2" t="s">
        <v>573</v>
      </c>
      <c r="W984" s="2" t="s">
        <v>35</v>
      </c>
    </row>
    <row r="985" spans="1:23" hidden="1" x14ac:dyDescent="0.2">
      <c r="A985" s="2" t="s">
        <v>25</v>
      </c>
      <c r="B985" s="2" t="s">
        <v>568</v>
      </c>
      <c r="C985" s="2" t="s">
        <v>633</v>
      </c>
      <c r="D985" s="2" t="s">
        <v>630</v>
      </c>
      <c r="E985" s="3">
        <v>49</v>
      </c>
      <c r="F985" s="3">
        <v>0</v>
      </c>
      <c r="G985" s="3">
        <v>33</v>
      </c>
      <c r="H985" s="3">
        <v>7</v>
      </c>
      <c r="I985" s="3">
        <v>9</v>
      </c>
      <c r="J985" s="3">
        <v>12</v>
      </c>
      <c r="K985" s="3">
        <v>5</v>
      </c>
      <c r="L985" s="3">
        <v>27</v>
      </c>
      <c r="M985" s="8">
        <f t="shared" si="105"/>
        <v>0</v>
      </c>
      <c r="N985" s="8">
        <f t="shared" si="106"/>
        <v>0.67346938775510201</v>
      </c>
      <c r="O985" s="8">
        <f t="shared" si="107"/>
        <v>0.14285714285714285</v>
      </c>
      <c r="P985" s="8">
        <f t="shared" si="108"/>
        <v>0.18367346938775511</v>
      </c>
      <c r="Q985" s="8">
        <f t="shared" si="109"/>
        <v>0.24489795918367346</v>
      </c>
      <c r="R985" s="8">
        <f t="shared" si="110"/>
        <v>0.10204081632653061</v>
      </c>
      <c r="S985" s="8">
        <f t="shared" si="111"/>
        <v>0.55102040816326525</v>
      </c>
      <c r="T985" s="2" t="s">
        <v>631</v>
      </c>
      <c r="U985" s="2" t="s">
        <v>634</v>
      </c>
      <c r="V985" s="2" t="s">
        <v>573</v>
      </c>
      <c r="W985" s="2" t="s">
        <v>35</v>
      </c>
    </row>
    <row r="986" spans="1:23" hidden="1" x14ac:dyDescent="0.2">
      <c r="A986" s="2" t="s">
        <v>25</v>
      </c>
      <c r="B986" s="2" t="s">
        <v>568</v>
      </c>
      <c r="C986" s="2" t="s">
        <v>635</v>
      </c>
      <c r="D986" s="2" t="s">
        <v>636</v>
      </c>
      <c r="E986" s="3">
        <v>3</v>
      </c>
      <c r="F986" s="3">
        <v>0</v>
      </c>
      <c r="G986" s="3">
        <v>3</v>
      </c>
      <c r="H986" s="3">
        <v>0</v>
      </c>
      <c r="I986" s="3">
        <v>0</v>
      </c>
      <c r="J986" s="3">
        <v>0</v>
      </c>
      <c r="K986" s="3">
        <v>0</v>
      </c>
      <c r="L986" s="3">
        <v>3</v>
      </c>
      <c r="M986" s="8">
        <f t="shared" si="105"/>
        <v>0</v>
      </c>
      <c r="N986" s="8">
        <f t="shared" si="106"/>
        <v>1</v>
      </c>
      <c r="O986" s="8">
        <f t="shared" si="107"/>
        <v>0</v>
      </c>
      <c r="P986" s="8">
        <f t="shared" si="108"/>
        <v>0</v>
      </c>
      <c r="Q986" s="8">
        <f t="shared" si="109"/>
        <v>0</v>
      </c>
      <c r="R986" s="8">
        <f t="shared" si="110"/>
        <v>0</v>
      </c>
      <c r="S986" s="8">
        <f t="shared" si="111"/>
        <v>1</v>
      </c>
      <c r="T986" s="2" t="s">
        <v>637</v>
      </c>
      <c r="U986" s="2" t="s">
        <v>638</v>
      </c>
      <c r="V986" s="2" t="s">
        <v>573</v>
      </c>
      <c r="W986" s="2" t="s">
        <v>35</v>
      </c>
    </row>
    <row r="987" spans="1:23" hidden="1" x14ac:dyDescent="0.2">
      <c r="A987" s="2" t="s">
        <v>25</v>
      </c>
      <c r="B987" s="2" t="s">
        <v>568</v>
      </c>
      <c r="C987" s="2" t="s">
        <v>639</v>
      </c>
      <c r="D987" s="2" t="s">
        <v>640</v>
      </c>
      <c r="E987" s="3">
        <v>42</v>
      </c>
      <c r="F987" s="3">
        <v>0</v>
      </c>
      <c r="G987" s="3">
        <v>34</v>
      </c>
      <c r="H987" s="3">
        <v>5</v>
      </c>
      <c r="I987" s="3">
        <v>3</v>
      </c>
      <c r="J987" s="3">
        <v>6</v>
      </c>
      <c r="K987" s="3">
        <v>8</v>
      </c>
      <c r="L987" s="3">
        <v>23</v>
      </c>
      <c r="M987" s="8">
        <f t="shared" si="105"/>
        <v>0</v>
      </c>
      <c r="N987" s="8">
        <f t="shared" si="106"/>
        <v>0.80952380952380953</v>
      </c>
      <c r="O987" s="8">
        <f t="shared" si="107"/>
        <v>0.11904761904761904</v>
      </c>
      <c r="P987" s="8">
        <f t="shared" si="108"/>
        <v>7.1428571428571425E-2</v>
      </c>
      <c r="Q987" s="8">
        <f t="shared" si="109"/>
        <v>0.14285714285714285</v>
      </c>
      <c r="R987" s="8">
        <f t="shared" si="110"/>
        <v>0.19047619047619047</v>
      </c>
      <c r="S987" s="8">
        <f t="shared" si="111"/>
        <v>0.54761904761904767</v>
      </c>
      <c r="T987" s="2" t="s">
        <v>642</v>
      </c>
      <c r="U987" s="2" t="s">
        <v>643</v>
      </c>
      <c r="V987" s="2" t="s">
        <v>573</v>
      </c>
      <c r="W987" s="2" t="s">
        <v>35</v>
      </c>
    </row>
    <row r="988" spans="1:23" hidden="1" x14ac:dyDescent="0.2">
      <c r="A988" s="2" t="s">
        <v>25</v>
      </c>
      <c r="B988" s="2" t="s">
        <v>568</v>
      </c>
      <c r="C988" s="2" t="s">
        <v>644</v>
      </c>
      <c r="D988" s="2" t="s">
        <v>630</v>
      </c>
      <c r="E988" s="3">
        <v>48</v>
      </c>
      <c r="F988" s="3">
        <v>0</v>
      </c>
      <c r="G988" s="3">
        <v>39</v>
      </c>
      <c r="H988" s="3">
        <v>2</v>
      </c>
      <c r="I988" s="3">
        <v>7</v>
      </c>
      <c r="J988" s="3">
        <v>9</v>
      </c>
      <c r="K988" s="3">
        <v>6</v>
      </c>
      <c r="L988" s="3">
        <v>27</v>
      </c>
      <c r="M988" s="8">
        <f t="shared" si="105"/>
        <v>0</v>
      </c>
      <c r="N988" s="8">
        <f t="shared" si="106"/>
        <v>0.8125</v>
      </c>
      <c r="O988" s="8">
        <f t="shared" si="107"/>
        <v>4.1666666666666664E-2</v>
      </c>
      <c r="P988" s="8">
        <f t="shared" si="108"/>
        <v>0.14583333333333334</v>
      </c>
      <c r="Q988" s="8">
        <f t="shared" si="109"/>
        <v>0.1875</v>
      </c>
      <c r="R988" s="8">
        <f t="shared" si="110"/>
        <v>0.125</v>
      </c>
      <c r="S988" s="8">
        <f t="shared" si="111"/>
        <v>0.5625</v>
      </c>
      <c r="T988" s="2" t="s">
        <v>631</v>
      </c>
      <c r="U988" s="2" t="s">
        <v>646</v>
      </c>
      <c r="V988" s="2" t="s">
        <v>573</v>
      </c>
      <c r="W988" s="2" t="s">
        <v>35</v>
      </c>
    </row>
    <row r="989" spans="1:23" hidden="1" x14ac:dyDescent="0.2">
      <c r="A989" s="2" t="s">
        <v>25</v>
      </c>
      <c r="B989" s="2" t="s">
        <v>568</v>
      </c>
      <c r="C989" s="2" t="s">
        <v>647</v>
      </c>
      <c r="D989" s="2" t="s">
        <v>597</v>
      </c>
      <c r="E989" s="3">
        <v>42</v>
      </c>
      <c r="F989" s="3">
        <v>0</v>
      </c>
      <c r="G989" s="3">
        <v>33</v>
      </c>
      <c r="H989" s="3">
        <v>3</v>
      </c>
      <c r="I989" s="3">
        <v>6</v>
      </c>
      <c r="J989" s="3">
        <v>7</v>
      </c>
      <c r="K989" s="3">
        <v>4</v>
      </c>
      <c r="L989" s="3">
        <v>21</v>
      </c>
      <c r="M989" s="8">
        <f t="shared" si="105"/>
        <v>0</v>
      </c>
      <c r="N989" s="8">
        <f t="shared" si="106"/>
        <v>0.7857142857142857</v>
      </c>
      <c r="O989" s="8">
        <f t="shared" si="107"/>
        <v>7.1428571428571425E-2</v>
      </c>
      <c r="P989" s="8">
        <f t="shared" si="108"/>
        <v>0.14285714285714285</v>
      </c>
      <c r="Q989" s="8">
        <f t="shared" si="109"/>
        <v>0.16666666666666666</v>
      </c>
      <c r="R989" s="8">
        <f t="shared" si="110"/>
        <v>9.5238095238095233E-2</v>
      </c>
      <c r="S989" s="8">
        <f t="shared" si="111"/>
        <v>0.5</v>
      </c>
      <c r="T989" s="2" t="s">
        <v>599</v>
      </c>
      <c r="U989" s="2" t="s">
        <v>648</v>
      </c>
      <c r="V989" s="2" t="s">
        <v>573</v>
      </c>
      <c r="W989" s="2" t="s">
        <v>35</v>
      </c>
    </row>
    <row r="990" spans="1:23" hidden="1" x14ac:dyDescent="0.2">
      <c r="A990" s="2" t="s">
        <v>25</v>
      </c>
      <c r="B990" s="2" t="s">
        <v>568</v>
      </c>
      <c r="C990" s="2" t="s">
        <v>649</v>
      </c>
      <c r="D990" s="2" t="s">
        <v>650</v>
      </c>
      <c r="E990" s="3">
        <v>47</v>
      </c>
      <c r="F990" s="3">
        <v>0</v>
      </c>
      <c r="G990" s="3">
        <v>42</v>
      </c>
      <c r="H990" s="3">
        <v>4</v>
      </c>
      <c r="I990" s="3">
        <v>1</v>
      </c>
      <c r="J990" s="3">
        <v>1</v>
      </c>
      <c r="K990" s="3">
        <v>4</v>
      </c>
      <c r="L990" s="3">
        <v>33</v>
      </c>
      <c r="M990" s="8">
        <f t="shared" si="105"/>
        <v>0</v>
      </c>
      <c r="N990" s="8">
        <f t="shared" si="106"/>
        <v>0.8936170212765957</v>
      </c>
      <c r="O990" s="8">
        <f t="shared" si="107"/>
        <v>8.5106382978723402E-2</v>
      </c>
      <c r="P990" s="8">
        <f t="shared" si="108"/>
        <v>2.1276595744680851E-2</v>
      </c>
      <c r="Q990" s="8">
        <f t="shared" si="109"/>
        <v>2.1276595744680851E-2</v>
      </c>
      <c r="R990" s="8">
        <f t="shared" si="110"/>
        <v>8.5106382978723402E-2</v>
      </c>
      <c r="S990" s="8">
        <f t="shared" si="111"/>
        <v>0.7021276595744681</v>
      </c>
      <c r="T990" s="2" t="s">
        <v>652</v>
      </c>
      <c r="U990" s="2" t="s">
        <v>653</v>
      </c>
      <c r="V990" s="2" t="s">
        <v>573</v>
      </c>
      <c r="W990" s="2" t="s">
        <v>35</v>
      </c>
    </row>
    <row r="991" spans="1:23" hidden="1" x14ac:dyDescent="0.2">
      <c r="A991" s="2" t="s">
        <v>25</v>
      </c>
      <c r="B991" s="2" t="s">
        <v>568</v>
      </c>
      <c r="C991" s="2" t="s">
        <v>654</v>
      </c>
      <c r="D991" s="2" t="s">
        <v>655</v>
      </c>
      <c r="E991" s="3">
        <v>91</v>
      </c>
      <c r="F991" s="3">
        <v>0</v>
      </c>
      <c r="G991" s="3">
        <v>73</v>
      </c>
      <c r="H991" s="3">
        <v>16</v>
      </c>
      <c r="I991" s="3">
        <v>2</v>
      </c>
      <c r="J991" s="3">
        <v>15</v>
      </c>
      <c r="K991" s="3">
        <v>32</v>
      </c>
      <c r="L991" s="3">
        <v>26</v>
      </c>
      <c r="M991" s="8">
        <f t="shared" si="105"/>
        <v>0</v>
      </c>
      <c r="N991" s="8">
        <f t="shared" si="106"/>
        <v>0.80219780219780223</v>
      </c>
      <c r="O991" s="8">
        <f t="shared" si="107"/>
        <v>0.17582417582417584</v>
      </c>
      <c r="P991" s="8">
        <f t="shared" si="108"/>
        <v>2.197802197802198E-2</v>
      </c>
      <c r="Q991" s="8">
        <f t="shared" si="109"/>
        <v>0.16483516483516483</v>
      </c>
      <c r="R991" s="8">
        <f t="shared" si="110"/>
        <v>0.35164835164835168</v>
      </c>
      <c r="S991" s="8">
        <f t="shared" si="111"/>
        <v>0.2857142857142857</v>
      </c>
      <c r="T991" s="2" t="s">
        <v>656</v>
      </c>
      <c r="U991" s="2" t="s">
        <v>657</v>
      </c>
      <c r="V991" s="2" t="s">
        <v>573</v>
      </c>
      <c r="W991" s="2" t="s">
        <v>35</v>
      </c>
    </row>
    <row r="992" spans="1:23" hidden="1" x14ac:dyDescent="0.2">
      <c r="A992" s="2" t="s">
        <v>25</v>
      </c>
      <c r="B992" s="2" t="s">
        <v>568</v>
      </c>
      <c r="C992" s="2" t="s">
        <v>658</v>
      </c>
      <c r="D992" s="2" t="s">
        <v>659</v>
      </c>
      <c r="E992" s="3">
        <v>28</v>
      </c>
      <c r="F992" s="3">
        <v>0</v>
      </c>
      <c r="G992" s="3">
        <v>22</v>
      </c>
      <c r="H992" s="3">
        <v>5</v>
      </c>
      <c r="I992" s="3">
        <v>1</v>
      </c>
      <c r="J992" s="3">
        <v>5</v>
      </c>
      <c r="K992" s="3">
        <v>3</v>
      </c>
      <c r="L992" s="3">
        <v>17</v>
      </c>
      <c r="M992" s="8">
        <f t="shared" si="105"/>
        <v>0</v>
      </c>
      <c r="N992" s="8">
        <f t="shared" si="106"/>
        <v>0.7857142857142857</v>
      </c>
      <c r="O992" s="8">
        <f t="shared" si="107"/>
        <v>0.17857142857142858</v>
      </c>
      <c r="P992" s="8">
        <f t="shared" si="108"/>
        <v>3.5714285714285712E-2</v>
      </c>
      <c r="Q992" s="8">
        <f t="shared" si="109"/>
        <v>0.17857142857142858</v>
      </c>
      <c r="R992" s="8">
        <f t="shared" si="110"/>
        <v>0.10714285714285714</v>
      </c>
      <c r="S992" s="8">
        <f t="shared" si="111"/>
        <v>0.6071428571428571</v>
      </c>
      <c r="T992" s="2" t="s">
        <v>661</v>
      </c>
      <c r="U992" s="2" t="s">
        <v>662</v>
      </c>
      <c r="V992" s="2" t="s">
        <v>573</v>
      </c>
      <c r="W992" s="2" t="s">
        <v>35</v>
      </c>
    </row>
    <row r="993" spans="1:29" hidden="1" x14ac:dyDescent="0.2">
      <c r="A993" s="2" t="s">
        <v>25</v>
      </c>
      <c r="B993" s="2" t="s">
        <v>568</v>
      </c>
      <c r="C993" s="2" t="s">
        <v>663</v>
      </c>
      <c r="D993" s="2" t="s">
        <v>664</v>
      </c>
      <c r="E993" s="3">
        <v>28</v>
      </c>
      <c r="F993" s="3">
        <v>0</v>
      </c>
      <c r="G993" s="3">
        <v>24</v>
      </c>
      <c r="H993" s="3">
        <v>3</v>
      </c>
      <c r="I993" s="3">
        <v>1</v>
      </c>
      <c r="J993" s="3">
        <v>4</v>
      </c>
      <c r="K993" s="3">
        <v>4</v>
      </c>
      <c r="L993" s="3">
        <v>19</v>
      </c>
      <c r="M993" s="8">
        <f t="shared" si="105"/>
        <v>0</v>
      </c>
      <c r="N993" s="8">
        <f t="shared" si="106"/>
        <v>0.8571428571428571</v>
      </c>
      <c r="O993" s="8">
        <f t="shared" si="107"/>
        <v>0.10714285714285714</v>
      </c>
      <c r="P993" s="8">
        <f t="shared" si="108"/>
        <v>3.5714285714285712E-2</v>
      </c>
      <c r="Q993" s="8">
        <f t="shared" si="109"/>
        <v>0.14285714285714285</v>
      </c>
      <c r="R993" s="8">
        <f t="shared" si="110"/>
        <v>0.14285714285714285</v>
      </c>
      <c r="S993" s="8">
        <f t="shared" si="111"/>
        <v>0.6785714285714286</v>
      </c>
      <c r="T993" s="2" t="s">
        <v>665</v>
      </c>
      <c r="U993" s="2" t="s">
        <v>666</v>
      </c>
      <c r="V993" s="2" t="s">
        <v>573</v>
      </c>
      <c r="W993" s="2" t="s">
        <v>35</v>
      </c>
    </row>
    <row r="994" spans="1:29" hidden="1" x14ac:dyDescent="0.2">
      <c r="A994" s="2" t="s">
        <v>25</v>
      </c>
      <c r="B994" s="2" t="s">
        <v>568</v>
      </c>
      <c r="C994" s="2" t="s">
        <v>667</v>
      </c>
      <c r="D994" s="2" t="s">
        <v>668</v>
      </c>
      <c r="E994" s="3">
        <v>13</v>
      </c>
      <c r="F994" s="3">
        <v>0</v>
      </c>
      <c r="G994" s="3">
        <v>8</v>
      </c>
      <c r="H994" s="3">
        <v>1</v>
      </c>
      <c r="I994" s="3">
        <v>4</v>
      </c>
      <c r="J994" s="3">
        <v>5</v>
      </c>
      <c r="K994" s="3">
        <v>1</v>
      </c>
      <c r="L994" s="3">
        <v>7</v>
      </c>
      <c r="M994" s="8">
        <f t="shared" si="105"/>
        <v>0</v>
      </c>
      <c r="N994" s="8">
        <f t="shared" si="106"/>
        <v>0.61538461538461542</v>
      </c>
      <c r="O994" s="8">
        <f t="shared" si="107"/>
        <v>7.6923076923076927E-2</v>
      </c>
      <c r="P994" s="8">
        <f t="shared" si="108"/>
        <v>0.30769230769230771</v>
      </c>
      <c r="Q994" s="8">
        <f t="shared" si="109"/>
        <v>0.38461538461538464</v>
      </c>
      <c r="R994" s="8">
        <f t="shared" si="110"/>
        <v>7.6923076923076927E-2</v>
      </c>
      <c r="S994" s="8">
        <f t="shared" si="111"/>
        <v>0.53846153846153844</v>
      </c>
      <c r="T994" s="2" t="s">
        <v>669</v>
      </c>
      <c r="U994" s="2" t="s">
        <v>670</v>
      </c>
      <c r="V994" s="2" t="s">
        <v>573</v>
      </c>
      <c r="W994" s="2" t="s">
        <v>35</v>
      </c>
    </row>
    <row r="995" spans="1:29" hidden="1" x14ac:dyDescent="0.2">
      <c r="A995" s="2" t="s">
        <v>25</v>
      </c>
      <c r="B995" s="2" t="s">
        <v>568</v>
      </c>
      <c r="C995" s="2" t="s">
        <v>671</v>
      </c>
      <c r="D995" s="2" t="s">
        <v>575</v>
      </c>
      <c r="E995" s="3">
        <v>35</v>
      </c>
      <c r="F995" s="3">
        <v>0</v>
      </c>
      <c r="G995" s="3">
        <v>28</v>
      </c>
      <c r="H995" s="3">
        <v>2</v>
      </c>
      <c r="I995" s="3">
        <v>5</v>
      </c>
      <c r="J995" s="3">
        <v>7</v>
      </c>
      <c r="K995" s="3">
        <v>3</v>
      </c>
      <c r="L995" s="3">
        <v>19</v>
      </c>
      <c r="M995" s="8">
        <f t="shared" si="105"/>
        <v>0</v>
      </c>
      <c r="N995" s="8">
        <f t="shared" si="106"/>
        <v>0.8</v>
      </c>
      <c r="O995" s="8">
        <f t="shared" si="107"/>
        <v>5.7142857142857141E-2</v>
      </c>
      <c r="P995" s="8">
        <f t="shared" si="108"/>
        <v>0.14285714285714285</v>
      </c>
      <c r="Q995" s="8">
        <f t="shared" si="109"/>
        <v>0.2</v>
      </c>
      <c r="R995" s="8">
        <f t="shared" si="110"/>
        <v>8.5714285714285715E-2</v>
      </c>
      <c r="S995" s="8">
        <f t="shared" si="111"/>
        <v>0.54285714285714282</v>
      </c>
      <c r="T995" s="2" t="s">
        <v>577</v>
      </c>
      <c r="U995" s="2" t="s">
        <v>578</v>
      </c>
      <c r="V995" s="2" t="s">
        <v>573</v>
      </c>
      <c r="W995" s="2" t="s">
        <v>35</v>
      </c>
    </row>
    <row r="996" spans="1:29" hidden="1" x14ac:dyDescent="0.2">
      <c r="A996" s="2" t="s">
        <v>25</v>
      </c>
      <c r="B996" s="2" t="s">
        <v>568</v>
      </c>
      <c r="C996" s="2" t="s">
        <v>672</v>
      </c>
      <c r="D996" s="2" t="s">
        <v>636</v>
      </c>
      <c r="E996" s="3">
        <v>95</v>
      </c>
      <c r="F996" s="3">
        <v>0</v>
      </c>
      <c r="G996" s="3">
        <v>79</v>
      </c>
      <c r="H996" s="3">
        <v>7</v>
      </c>
      <c r="I996" s="3">
        <v>9</v>
      </c>
      <c r="J996" s="3">
        <v>13</v>
      </c>
      <c r="K996" s="3">
        <v>16</v>
      </c>
      <c r="L996" s="3">
        <v>61</v>
      </c>
      <c r="M996" s="8">
        <f t="shared" si="105"/>
        <v>0</v>
      </c>
      <c r="N996" s="8">
        <f t="shared" si="106"/>
        <v>0.83157894736842108</v>
      </c>
      <c r="O996" s="8">
        <f t="shared" si="107"/>
        <v>7.3684210526315783E-2</v>
      </c>
      <c r="P996" s="8">
        <f t="shared" si="108"/>
        <v>9.4736842105263161E-2</v>
      </c>
      <c r="Q996" s="8">
        <f t="shared" si="109"/>
        <v>0.1368421052631579</v>
      </c>
      <c r="R996" s="8">
        <f t="shared" si="110"/>
        <v>0.16842105263157894</v>
      </c>
      <c r="S996" s="8">
        <f t="shared" si="111"/>
        <v>0.64210526315789473</v>
      </c>
      <c r="T996" s="2" t="s">
        <v>637</v>
      </c>
      <c r="U996" s="2" t="s">
        <v>638</v>
      </c>
      <c r="V996" s="2" t="s">
        <v>573</v>
      </c>
      <c r="W996" s="2" t="s">
        <v>35</v>
      </c>
    </row>
    <row r="997" spans="1:29" hidden="1" x14ac:dyDescent="0.2">
      <c r="A997" s="2" t="s">
        <v>25</v>
      </c>
      <c r="B997" s="2" t="s">
        <v>568</v>
      </c>
      <c r="C997" s="2" t="s">
        <v>673</v>
      </c>
      <c r="D997" s="2" t="s">
        <v>674</v>
      </c>
      <c r="E997" s="3">
        <v>42</v>
      </c>
      <c r="F997" s="3">
        <v>0</v>
      </c>
      <c r="G997" s="3">
        <v>37</v>
      </c>
      <c r="H997" s="3">
        <v>2</v>
      </c>
      <c r="I997" s="3">
        <v>3</v>
      </c>
      <c r="J997" s="3">
        <v>4</v>
      </c>
      <c r="K997" s="3">
        <v>4</v>
      </c>
      <c r="L997" s="3">
        <v>27</v>
      </c>
      <c r="M997" s="8">
        <f t="shared" si="105"/>
        <v>0</v>
      </c>
      <c r="N997" s="8">
        <f t="shared" si="106"/>
        <v>0.88095238095238093</v>
      </c>
      <c r="O997" s="8">
        <f t="shared" si="107"/>
        <v>4.7619047619047616E-2</v>
      </c>
      <c r="P997" s="8">
        <f t="shared" si="108"/>
        <v>7.1428571428571425E-2</v>
      </c>
      <c r="Q997" s="8">
        <f t="shared" si="109"/>
        <v>9.5238095238095233E-2</v>
      </c>
      <c r="R997" s="8">
        <f t="shared" si="110"/>
        <v>9.5238095238095233E-2</v>
      </c>
      <c r="S997" s="8">
        <f t="shared" si="111"/>
        <v>0.6428571428571429</v>
      </c>
      <c r="T997" s="2" t="s">
        <v>675</v>
      </c>
      <c r="U997" s="2" t="s">
        <v>676</v>
      </c>
      <c r="V997" s="2" t="s">
        <v>573</v>
      </c>
      <c r="W997" s="2" t="s">
        <v>35</v>
      </c>
    </row>
    <row r="998" spans="1:29" hidden="1" x14ac:dyDescent="0.2">
      <c r="A998" s="2" t="s">
        <v>25</v>
      </c>
      <c r="B998" s="2" t="s">
        <v>568</v>
      </c>
      <c r="C998" s="2" t="s">
        <v>677</v>
      </c>
      <c r="D998" s="2" t="s">
        <v>668</v>
      </c>
      <c r="E998" s="3">
        <v>17</v>
      </c>
      <c r="F998" s="3">
        <v>0</v>
      </c>
      <c r="G998" s="3">
        <v>12</v>
      </c>
      <c r="H998" s="3">
        <v>1</v>
      </c>
      <c r="I998" s="3">
        <v>4</v>
      </c>
      <c r="J998" s="3">
        <v>5</v>
      </c>
      <c r="K998" s="3">
        <v>1</v>
      </c>
      <c r="L998" s="3">
        <v>9</v>
      </c>
      <c r="M998" s="8">
        <f t="shared" si="105"/>
        <v>0</v>
      </c>
      <c r="N998" s="8">
        <f t="shared" si="106"/>
        <v>0.70588235294117652</v>
      </c>
      <c r="O998" s="8">
        <f t="shared" si="107"/>
        <v>5.8823529411764705E-2</v>
      </c>
      <c r="P998" s="8">
        <f t="shared" si="108"/>
        <v>0.23529411764705882</v>
      </c>
      <c r="Q998" s="8">
        <f t="shared" si="109"/>
        <v>0.29411764705882354</v>
      </c>
      <c r="R998" s="8">
        <f t="shared" si="110"/>
        <v>5.8823529411764705E-2</v>
      </c>
      <c r="S998" s="8">
        <f t="shared" si="111"/>
        <v>0.52941176470588236</v>
      </c>
      <c r="T998" s="2" t="s">
        <v>669</v>
      </c>
      <c r="U998" s="2" t="s">
        <v>670</v>
      </c>
      <c r="V998" s="2" t="s">
        <v>573</v>
      </c>
      <c r="W998" s="2" t="s">
        <v>35</v>
      </c>
    </row>
    <row r="999" spans="1:29" hidden="1" x14ac:dyDescent="0.2">
      <c r="A999" s="2" t="s">
        <v>25</v>
      </c>
      <c r="B999" s="2" t="s">
        <v>568</v>
      </c>
      <c r="C999" s="2" t="s">
        <v>679</v>
      </c>
      <c r="D999" s="2" t="s">
        <v>622</v>
      </c>
      <c r="E999" s="3">
        <v>30</v>
      </c>
      <c r="F999" s="3">
        <v>0</v>
      </c>
      <c r="G999" s="3">
        <v>26</v>
      </c>
      <c r="H999" s="3">
        <v>1</v>
      </c>
      <c r="I999" s="3">
        <v>3</v>
      </c>
      <c r="J999" s="3">
        <v>4</v>
      </c>
      <c r="K999" s="3">
        <v>2</v>
      </c>
      <c r="L999" s="3">
        <v>21</v>
      </c>
      <c r="M999" s="8">
        <f t="shared" si="105"/>
        <v>0</v>
      </c>
      <c r="N999" s="8">
        <f t="shared" si="106"/>
        <v>0.8666666666666667</v>
      </c>
      <c r="O999" s="8">
        <f t="shared" si="107"/>
        <v>3.3333333333333333E-2</v>
      </c>
      <c r="P999" s="8">
        <f t="shared" si="108"/>
        <v>0.1</v>
      </c>
      <c r="Q999" s="8">
        <f t="shared" si="109"/>
        <v>0.13333333333333333</v>
      </c>
      <c r="R999" s="8">
        <f t="shared" si="110"/>
        <v>6.6666666666666666E-2</v>
      </c>
      <c r="S999" s="8">
        <f t="shared" si="111"/>
        <v>0.7</v>
      </c>
      <c r="T999" s="2" t="s">
        <v>623</v>
      </c>
      <c r="U999" s="2" t="s">
        <v>624</v>
      </c>
      <c r="V999" s="2" t="s">
        <v>573</v>
      </c>
      <c r="W999" s="2" t="s">
        <v>35</v>
      </c>
    </row>
    <row r="1000" spans="1:29" hidden="1" x14ac:dyDescent="0.2">
      <c r="A1000" s="2" t="s">
        <v>25</v>
      </c>
      <c r="B1000" s="2" t="s">
        <v>568</v>
      </c>
      <c r="C1000" s="2" t="s">
        <v>680</v>
      </c>
      <c r="D1000" s="2" t="s">
        <v>659</v>
      </c>
      <c r="E1000" s="3">
        <v>23</v>
      </c>
      <c r="F1000" s="3">
        <v>0</v>
      </c>
      <c r="G1000" s="3">
        <v>22</v>
      </c>
      <c r="H1000" s="3">
        <v>1</v>
      </c>
      <c r="I1000" s="3">
        <v>0</v>
      </c>
      <c r="J1000" s="3">
        <v>0</v>
      </c>
      <c r="K1000" s="3">
        <v>3</v>
      </c>
      <c r="L1000" s="3">
        <v>18</v>
      </c>
      <c r="M1000" s="8">
        <f t="shared" si="105"/>
        <v>0</v>
      </c>
      <c r="N1000" s="8">
        <f t="shared" si="106"/>
        <v>0.95652173913043481</v>
      </c>
      <c r="O1000" s="8">
        <f t="shared" si="107"/>
        <v>4.3478260869565216E-2</v>
      </c>
      <c r="P1000" s="8">
        <f t="shared" si="108"/>
        <v>0</v>
      </c>
      <c r="Q1000" s="8">
        <f t="shared" si="109"/>
        <v>0</v>
      </c>
      <c r="R1000" s="8">
        <f t="shared" si="110"/>
        <v>0.13043478260869565</v>
      </c>
      <c r="S1000" s="8">
        <f t="shared" si="111"/>
        <v>0.78260869565217395</v>
      </c>
      <c r="T1000" s="2" t="s">
        <v>661</v>
      </c>
      <c r="U1000" s="2" t="s">
        <v>662</v>
      </c>
      <c r="V1000" s="2" t="s">
        <v>573</v>
      </c>
      <c r="W1000" s="2" t="s">
        <v>35</v>
      </c>
    </row>
    <row r="1001" spans="1:29" hidden="1" x14ac:dyDescent="0.2">
      <c r="A1001" s="2" t="s">
        <v>25</v>
      </c>
      <c r="B1001" s="2" t="s">
        <v>568</v>
      </c>
      <c r="C1001" s="2" t="s">
        <v>681</v>
      </c>
      <c r="D1001" s="2" t="s">
        <v>610</v>
      </c>
      <c r="E1001" s="3">
        <v>20</v>
      </c>
      <c r="F1001" s="3">
        <v>0</v>
      </c>
      <c r="G1001" s="3">
        <v>17</v>
      </c>
      <c r="H1001" s="3">
        <v>3</v>
      </c>
      <c r="I1001" s="3">
        <v>0</v>
      </c>
      <c r="J1001" s="3">
        <v>3</v>
      </c>
      <c r="K1001" s="3">
        <v>3</v>
      </c>
      <c r="L1001" s="3">
        <v>7</v>
      </c>
      <c r="M1001" s="8">
        <f t="shared" si="105"/>
        <v>0</v>
      </c>
      <c r="N1001" s="8">
        <f t="shared" si="106"/>
        <v>0.85</v>
      </c>
      <c r="O1001" s="8">
        <f t="shared" si="107"/>
        <v>0.15</v>
      </c>
      <c r="P1001" s="8">
        <f t="shared" si="108"/>
        <v>0</v>
      </c>
      <c r="Q1001" s="8">
        <f t="shared" si="109"/>
        <v>0.15</v>
      </c>
      <c r="R1001" s="8">
        <f t="shared" si="110"/>
        <v>0.15</v>
      </c>
      <c r="S1001" s="8">
        <f t="shared" si="111"/>
        <v>0.35</v>
      </c>
      <c r="T1001" s="2" t="s">
        <v>611</v>
      </c>
      <c r="U1001" s="2" t="s">
        <v>612</v>
      </c>
      <c r="V1001" s="2" t="s">
        <v>573</v>
      </c>
      <c r="W1001" s="2" t="s">
        <v>35</v>
      </c>
    </row>
    <row r="1002" spans="1:29" hidden="1" x14ac:dyDescent="0.2">
      <c r="A1002" s="2" t="s">
        <v>25</v>
      </c>
      <c r="B1002" s="2" t="s">
        <v>682</v>
      </c>
      <c r="C1002" s="2" t="s">
        <v>683</v>
      </c>
      <c r="D1002" s="2" t="s">
        <v>684</v>
      </c>
      <c r="E1002" s="3">
        <v>21</v>
      </c>
      <c r="F1002" s="3">
        <v>0</v>
      </c>
      <c r="G1002" s="3">
        <v>20</v>
      </c>
      <c r="H1002" s="3">
        <v>1</v>
      </c>
      <c r="I1002" s="3">
        <v>0</v>
      </c>
      <c r="J1002" s="3">
        <v>1</v>
      </c>
      <c r="K1002" s="3">
        <v>7</v>
      </c>
      <c r="L1002" s="3">
        <v>8</v>
      </c>
      <c r="M1002" s="8">
        <f t="shared" si="105"/>
        <v>0</v>
      </c>
      <c r="N1002" s="8">
        <f t="shared" si="106"/>
        <v>0.95238095238095233</v>
      </c>
      <c r="O1002" s="8">
        <f t="shared" si="107"/>
        <v>4.7619047619047616E-2</v>
      </c>
      <c r="P1002" s="8">
        <f t="shared" si="108"/>
        <v>0</v>
      </c>
      <c r="Q1002" s="8">
        <f t="shared" si="109"/>
        <v>4.7619047619047616E-2</v>
      </c>
      <c r="R1002" s="8">
        <f t="shared" si="110"/>
        <v>0.33333333333333331</v>
      </c>
      <c r="S1002" s="8">
        <f t="shared" si="111"/>
        <v>0.38095238095238093</v>
      </c>
      <c r="T1002" s="2" t="s">
        <v>685</v>
      </c>
      <c r="U1002" s="2" t="s">
        <v>686</v>
      </c>
      <c r="V1002" s="2" t="s">
        <v>685</v>
      </c>
      <c r="W1002" s="2" t="s">
        <v>35</v>
      </c>
    </row>
    <row r="1003" spans="1:29" hidden="1" x14ac:dyDescent="0.2">
      <c r="A1003" s="2" t="s">
        <v>25</v>
      </c>
      <c r="B1003" s="2" t="s">
        <v>37</v>
      </c>
      <c r="C1003" s="2" t="s">
        <v>297</v>
      </c>
      <c r="D1003" s="2" t="s">
        <v>687</v>
      </c>
      <c r="E1003" s="3">
        <v>161</v>
      </c>
      <c r="F1003" s="3">
        <v>12</v>
      </c>
      <c r="G1003" s="3">
        <v>136</v>
      </c>
      <c r="H1003" s="3">
        <v>10</v>
      </c>
      <c r="I1003" s="3">
        <v>3</v>
      </c>
      <c r="J1003" s="3">
        <v>11</v>
      </c>
      <c r="K1003" s="3">
        <v>66</v>
      </c>
      <c r="L1003" s="3">
        <v>46</v>
      </c>
      <c r="M1003" s="8">
        <f t="shared" si="105"/>
        <v>7.4534161490683232E-2</v>
      </c>
      <c r="N1003" s="8">
        <f t="shared" si="106"/>
        <v>0.84472049689440998</v>
      </c>
      <c r="O1003" s="8">
        <f t="shared" si="107"/>
        <v>6.2111801242236024E-2</v>
      </c>
      <c r="P1003" s="8">
        <f t="shared" si="108"/>
        <v>1.8633540372670808E-2</v>
      </c>
      <c r="Q1003" s="8">
        <f t="shared" si="109"/>
        <v>6.8322981366459631E-2</v>
      </c>
      <c r="R1003" s="8">
        <f t="shared" si="110"/>
        <v>0.40993788819875776</v>
      </c>
      <c r="S1003" s="8">
        <f t="shared" si="111"/>
        <v>0.2857142857142857</v>
      </c>
      <c r="T1003" s="2" t="s">
        <v>690</v>
      </c>
      <c r="U1003" s="2" t="s">
        <v>213</v>
      </c>
      <c r="V1003" s="2" t="s">
        <v>691</v>
      </c>
      <c r="W1003" s="2" t="s">
        <v>35</v>
      </c>
    </row>
    <row r="1004" spans="1:29" hidden="1" x14ac:dyDescent="0.2">
      <c r="A1004" s="2" t="s">
        <v>25</v>
      </c>
      <c r="B1004" s="2" t="s">
        <v>37</v>
      </c>
      <c r="C1004" s="2" t="s">
        <v>692</v>
      </c>
      <c r="D1004" s="2" t="s">
        <v>687</v>
      </c>
      <c r="E1004" s="3">
        <v>237</v>
      </c>
      <c r="F1004" s="3">
        <v>16</v>
      </c>
      <c r="G1004" s="3">
        <v>200</v>
      </c>
      <c r="H1004" s="3">
        <v>14</v>
      </c>
      <c r="I1004" s="3">
        <v>7</v>
      </c>
      <c r="J1004" s="3">
        <v>16</v>
      </c>
      <c r="K1004" s="3">
        <v>83</v>
      </c>
      <c r="L1004" s="3">
        <v>70</v>
      </c>
      <c r="M1004" s="8">
        <f t="shared" si="105"/>
        <v>6.7510548523206745E-2</v>
      </c>
      <c r="N1004" s="8">
        <f t="shared" si="106"/>
        <v>0.84388185654008441</v>
      </c>
      <c r="O1004" s="8">
        <f t="shared" si="107"/>
        <v>5.9071729957805907E-2</v>
      </c>
      <c r="P1004" s="8">
        <f t="shared" si="108"/>
        <v>2.9535864978902954E-2</v>
      </c>
      <c r="Q1004" s="8">
        <f t="shared" si="109"/>
        <v>6.7510548523206745E-2</v>
      </c>
      <c r="R1004" s="8">
        <f t="shared" si="110"/>
        <v>0.35021097046413502</v>
      </c>
      <c r="S1004" s="8">
        <f t="shared" si="111"/>
        <v>0.29535864978902954</v>
      </c>
      <c r="T1004" s="2" t="s">
        <v>690</v>
      </c>
      <c r="U1004" s="2" t="s">
        <v>215</v>
      </c>
      <c r="V1004" s="2" t="s">
        <v>691</v>
      </c>
      <c r="W1004" s="2" t="s">
        <v>35</v>
      </c>
    </row>
    <row r="1005" spans="1:29" hidden="1" x14ac:dyDescent="0.2">
      <c r="A1005" s="2" t="s">
        <v>25</v>
      </c>
      <c r="B1005" s="2" t="s">
        <v>37</v>
      </c>
      <c r="C1005" s="2" t="s">
        <v>294</v>
      </c>
      <c r="D1005" s="2" t="s">
        <v>687</v>
      </c>
      <c r="E1005" s="3">
        <v>142</v>
      </c>
      <c r="F1005" s="3">
        <v>1</v>
      </c>
      <c r="G1005" s="3">
        <v>121</v>
      </c>
      <c r="H1005" s="3">
        <v>15</v>
      </c>
      <c r="I1005" s="3">
        <v>5</v>
      </c>
      <c r="J1005" s="3">
        <v>18</v>
      </c>
      <c r="K1005" s="3">
        <v>34</v>
      </c>
      <c r="L1005" s="3">
        <v>67</v>
      </c>
      <c r="M1005" s="8">
        <f t="shared" si="105"/>
        <v>7.0422535211267607E-3</v>
      </c>
      <c r="N1005" s="8">
        <f t="shared" si="106"/>
        <v>0.852112676056338</v>
      </c>
      <c r="O1005" s="8">
        <f t="shared" si="107"/>
        <v>0.10563380281690141</v>
      </c>
      <c r="P1005" s="8">
        <f t="shared" si="108"/>
        <v>3.5211267605633804E-2</v>
      </c>
      <c r="Q1005" s="8">
        <f t="shared" si="109"/>
        <v>0.12676056338028169</v>
      </c>
      <c r="R1005" s="8">
        <f t="shared" si="110"/>
        <v>0.23943661971830985</v>
      </c>
      <c r="S1005" s="8">
        <f t="shared" si="111"/>
        <v>0.47183098591549294</v>
      </c>
      <c r="T1005" s="2" t="s">
        <v>690</v>
      </c>
      <c r="U1005" s="2" t="s">
        <v>694</v>
      </c>
      <c r="V1005" s="2" t="s">
        <v>691</v>
      </c>
      <c r="W1005" s="2" t="s">
        <v>35</v>
      </c>
    </row>
    <row r="1006" spans="1:29" hidden="1" x14ac:dyDescent="0.2">
      <c r="A1006" s="2" t="s">
        <v>25</v>
      </c>
      <c r="B1006" s="2" t="s">
        <v>37</v>
      </c>
      <c r="C1006" s="2" t="s">
        <v>336</v>
      </c>
      <c r="D1006" s="2" t="s">
        <v>687</v>
      </c>
      <c r="E1006" s="3">
        <v>78</v>
      </c>
      <c r="F1006" s="3">
        <v>1</v>
      </c>
      <c r="G1006" s="3">
        <v>71</v>
      </c>
      <c r="H1006" s="3">
        <v>4</v>
      </c>
      <c r="I1006" s="3">
        <v>2</v>
      </c>
      <c r="J1006" s="3">
        <v>5</v>
      </c>
      <c r="K1006" s="3">
        <v>33</v>
      </c>
      <c r="L1006" s="3">
        <v>23</v>
      </c>
      <c r="M1006" s="8">
        <f t="shared" si="105"/>
        <v>1.282051282051282E-2</v>
      </c>
      <c r="N1006" s="8">
        <f t="shared" si="106"/>
        <v>0.91025641025641024</v>
      </c>
      <c r="O1006" s="8">
        <f t="shared" si="107"/>
        <v>5.128205128205128E-2</v>
      </c>
      <c r="P1006" s="8">
        <f t="shared" si="108"/>
        <v>2.564102564102564E-2</v>
      </c>
      <c r="Q1006" s="8">
        <f t="shared" si="109"/>
        <v>6.4102564102564097E-2</v>
      </c>
      <c r="R1006" s="8">
        <f t="shared" si="110"/>
        <v>0.42307692307692307</v>
      </c>
      <c r="S1006" s="8">
        <f t="shared" si="111"/>
        <v>0.29487179487179488</v>
      </c>
      <c r="T1006" s="2" t="s">
        <v>690</v>
      </c>
      <c r="U1006" s="2" t="s">
        <v>97</v>
      </c>
      <c r="V1006" s="2" t="s">
        <v>691</v>
      </c>
      <c r="W1006" s="2" t="s">
        <v>35</v>
      </c>
    </row>
    <row r="1007" spans="1:29" hidden="1" x14ac:dyDescent="0.2">
      <c r="A1007" s="2" t="s">
        <v>25</v>
      </c>
      <c r="B1007" s="2" t="s">
        <v>116</v>
      </c>
      <c r="C1007" s="2" t="s">
        <v>534</v>
      </c>
      <c r="D1007" s="2" t="s">
        <v>696</v>
      </c>
      <c r="E1007" s="3">
        <v>231</v>
      </c>
      <c r="F1007" s="3">
        <v>9</v>
      </c>
      <c r="G1007" s="3">
        <v>200</v>
      </c>
      <c r="H1007" s="3">
        <v>3</v>
      </c>
      <c r="I1007" s="3">
        <v>19</v>
      </c>
      <c r="J1007" s="3">
        <v>21</v>
      </c>
      <c r="K1007" s="3">
        <v>25</v>
      </c>
      <c r="L1007" s="3">
        <v>131</v>
      </c>
      <c r="M1007" s="8">
        <f t="shared" si="105"/>
        <v>3.896103896103896E-2</v>
      </c>
      <c r="N1007" s="8">
        <f t="shared" si="106"/>
        <v>0.86580086580086579</v>
      </c>
      <c r="O1007" s="8">
        <f t="shared" si="107"/>
        <v>1.2987012987012988E-2</v>
      </c>
      <c r="P1007" s="8">
        <f t="shared" si="108"/>
        <v>8.2251082251082255E-2</v>
      </c>
      <c r="Q1007" s="8">
        <f t="shared" si="109"/>
        <v>9.0909090909090912E-2</v>
      </c>
      <c r="R1007" s="8">
        <f t="shared" si="110"/>
        <v>0.10822510822510822</v>
      </c>
      <c r="S1007" s="8">
        <f t="shared" si="111"/>
        <v>0.5670995670995671</v>
      </c>
      <c r="T1007" s="2" t="s">
        <v>698</v>
      </c>
      <c r="U1007" s="2" t="s">
        <v>699</v>
      </c>
      <c r="V1007" s="2" t="s">
        <v>698</v>
      </c>
      <c r="W1007" s="2" t="s">
        <v>35</v>
      </c>
    </row>
    <row r="1008" spans="1:29" s="41" customFormat="1" x14ac:dyDescent="0.2">
      <c r="A1008" s="43" t="s">
        <v>1004</v>
      </c>
      <c r="B1008" s="43" t="s">
        <v>26</v>
      </c>
      <c r="C1008" s="43" t="s">
        <v>27</v>
      </c>
      <c r="D1008" s="43" t="s">
        <v>28</v>
      </c>
      <c r="E1008" s="44">
        <v>233</v>
      </c>
      <c r="F1008" s="44">
        <v>0</v>
      </c>
      <c r="G1008" s="44">
        <v>215</v>
      </c>
      <c r="H1008" s="44">
        <v>9</v>
      </c>
      <c r="I1008" s="44">
        <v>9</v>
      </c>
      <c r="J1008" s="44">
        <v>18</v>
      </c>
      <c r="K1008" s="44">
        <v>51</v>
      </c>
      <c r="L1008" s="44">
        <v>109</v>
      </c>
      <c r="M1008" s="44">
        <v>0</v>
      </c>
      <c r="N1008" s="44">
        <v>0</v>
      </c>
      <c r="O1008" s="44">
        <v>0</v>
      </c>
      <c r="P1008" s="43" t="s">
        <v>29</v>
      </c>
      <c r="Q1008" s="43" t="s">
        <v>1005</v>
      </c>
      <c r="R1008" s="43" t="s">
        <v>53</v>
      </c>
      <c r="S1008" s="43" t="s">
        <v>1006</v>
      </c>
      <c r="T1008" s="43" t="s">
        <v>1007</v>
      </c>
      <c r="U1008" s="43" t="s">
        <v>33</v>
      </c>
      <c r="V1008" s="43" t="s">
        <v>34</v>
      </c>
      <c r="X1008" s="43"/>
      <c r="Y1008" s="43"/>
      <c r="Z1008" s="43"/>
      <c r="AC1008" s="43"/>
    </row>
    <row r="1009" spans="1:29" s="41" customFormat="1" x14ac:dyDescent="0.2">
      <c r="A1009" s="43" t="s">
        <v>1004</v>
      </c>
      <c r="B1009" s="43" t="s">
        <v>26</v>
      </c>
      <c r="C1009" s="43" t="s">
        <v>36</v>
      </c>
      <c r="D1009" s="43" t="s">
        <v>28</v>
      </c>
      <c r="E1009" s="44">
        <v>57</v>
      </c>
      <c r="F1009" s="44">
        <v>0</v>
      </c>
      <c r="G1009" s="44">
        <v>49</v>
      </c>
      <c r="H1009" s="44">
        <v>5</v>
      </c>
      <c r="I1009" s="44">
        <v>3</v>
      </c>
      <c r="J1009" s="44">
        <v>7</v>
      </c>
      <c r="K1009" s="44">
        <v>10</v>
      </c>
      <c r="L1009" s="44">
        <v>31</v>
      </c>
      <c r="M1009" s="44">
        <v>0</v>
      </c>
      <c r="N1009" s="44">
        <v>0</v>
      </c>
      <c r="O1009" s="44">
        <v>0</v>
      </c>
      <c r="P1009" s="43" t="s">
        <v>29</v>
      </c>
      <c r="Q1009" s="43" t="s">
        <v>1008</v>
      </c>
      <c r="R1009" s="43" t="s">
        <v>38</v>
      </c>
      <c r="S1009" s="43" t="s">
        <v>173</v>
      </c>
      <c r="T1009" s="43" t="s">
        <v>1009</v>
      </c>
      <c r="U1009" s="43" t="s">
        <v>41</v>
      </c>
      <c r="V1009" s="43" t="s">
        <v>34</v>
      </c>
      <c r="X1009" s="43"/>
      <c r="Y1009" s="43"/>
      <c r="Z1009" s="43"/>
      <c r="AC1009" s="43"/>
    </row>
    <row r="1010" spans="1:29" s="41" customFormat="1" x14ac:dyDescent="0.2">
      <c r="A1010" s="43" t="s">
        <v>1004</v>
      </c>
      <c r="B1010" s="43" t="s">
        <v>42</v>
      </c>
      <c r="C1010" s="43" t="s">
        <v>43</v>
      </c>
      <c r="D1010" s="43" t="s">
        <v>44</v>
      </c>
      <c r="E1010" s="44">
        <v>2273</v>
      </c>
      <c r="F1010" s="44">
        <v>18</v>
      </c>
      <c r="G1010" s="44">
        <v>1829</v>
      </c>
      <c r="H1010" s="44">
        <v>285</v>
      </c>
      <c r="I1010" s="44">
        <v>141</v>
      </c>
      <c r="J1010" s="44">
        <v>360</v>
      </c>
      <c r="K1010" s="44">
        <v>688</v>
      </c>
      <c r="L1010" s="44">
        <v>776</v>
      </c>
      <c r="M1010" s="44">
        <v>0</v>
      </c>
      <c r="N1010" s="44">
        <v>0</v>
      </c>
      <c r="O1010" s="44">
        <v>0</v>
      </c>
      <c r="P1010" s="43" t="s">
        <v>1010</v>
      </c>
      <c r="Q1010" s="43" t="s">
        <v>1011</v>
      </c>
      <c r="R1010" s="43" t="s">
        <v>73</v>
      </c>
      <c r="S1010" s="43" t="s">
        <v>990</v>
      </c>
      <c r="T1010" s="43"/>
      <c r="U1010" s="43" t="s">
        <v>50</v>
      </c>
      <c r="V1010" s="43" t="s">
        <v>51</v>
      </c>
      <c r="W1010" s="43"/>
      <c r="X1010" s="43"/>
      <c r="Y1010" s="43"/>
      <c r="Z1010" s="43"/>
      <c r="AC1010" s="43"/>
    </row>
    <row r="1011" spans="1:29" s="41" customFormat="1" x14ac:dyDescent="0.2">
      <c r="A1011" s="43" t="s">
        <v>1004</v>
      </c>
      <c r="B1011" s="43" t="s">
        <v>42</v>
      </c>
      <c r="C1011" s="43" t="s">
        <v>52</v>
      </c>
      <c r="D1011" s="43" t="s">
        <v>44</v>
      </c>
      <c r="E1011" s="44">
        <v>18</v>
      </c>
      <c r="F1011" s="44">
        <v>2</v>
      </c>
      <c r="G1011" s="44">
        <v>15</v>
      </c>
      <c r="H1011" s="44">
        <v>1</v>
      </c>
      <c r="I1011" s="44">
        <v>0</v>
      </c>
      <c r="J1011" s="44">
        <v>1</v>
      </c>
      <c r="K1011" s="44">
        <v>5</v>
      </c>
      <c r="L1011" s="44">
        <v>7</v>
      </c>
      <c r="M1011" s="44">
        <v>0</v>
      </c>
      <c r="N1011" s="44">
        <v>0</v>
      </c>
      <c r="O1011" s="44">
        <v>0</v>
      </c>
      <c r="P1011" s="43" t="s">
        <v>1012</v>
      </c>
      <c r="Q1011" s="43" t="s">
        <v>1013</v>
      </c>
      <c r="R1011" s="43" t="s">
        <v>40</v>
      </c>
      <c r="S1011" s="43" t="s">
        <v>29</v>
      </c>
      <c r="T1011" s="43"/>
      <c r="U1011" s="43" t="s">
        <v>57</v>
      </c>
      <c r="V1011" s="43" t="s">
        <v>51</v>
      </c>
      <c r="W1011" s="43"/>
      <c r="X1011" s="43"/>
      <c r="Y1011" s="43"/>
      <c r="Z1011" s="43"/>
      <c r="AC1011" s="43"/>
    </row>
    <row r="1012" spans="1:29" s="41" customFormat="1" x14ac:dyDescent="0.2">
      <c r="A1012" s="43" t="s">
        <v>1004</v>
      </c>
      <c r="B1012" s="43" t="s">
        <v>42</v>
      </c>
      <c r="C1012" s="43" t="s">
        <v>58</v>
      </c>
      <c r="D1012" s="43" t="s">
        <v>44</v>
      </c>
      <c r="E1012" s="44">
        <v>819</v>
      </c>
      <c r="F1012" s="44">
        <v>3</v>
      </c>
      <c r="G1012" s="44">
        <v>692</v>
      </c>
      <c r="H1012" s="44">
        <v>98</v>
      </c>
      <c r="I1012" s="44">
        <v>26</v>
      </c>
      <c r="J1012" s="44">
        <v>106</v>
      </c>
      <c r="K1012" s="44">
        <v>266</v>
      </c>
      <c r="L1012" s="44">
        <v>280</v>
      </c>
      <c r="M1012" s="44">
        <v>0</v>
      </c>
      <c r="N1012" s="44">
        <v>0</v>
      </c>
      <c r="O1012" s="44">
        <v>0</v>
      </c>
      <c r="P1012" s="43" t="s">
        <v>1015</v>
      </c>
      <c r="Q1012" s="43" t="s">
        <v>1016</v>
      </c>
      <c r="R1012" s="43" t="s">
        <v>59</v>
      </c>
      <c r="S1012" s="43" t="s">
        <v>1017</v>
      </c>
      <c r="T1012" s="43"/>
      <c r="U1012" s="43" t="s">
        <v>57</v>
      </c>
      <c r="V1012" s="43" t="s">
        <v>51</v>
      </c>
      <c r="W1012" s="43"/>
      <c r="X1012" s="43"/>
      <c r="Y1012" s="43"/>
      <c r="Z1012" s="43"/>
      <c r="AC1012" s="43"/>
    </row>
    <row r="1013" spans="1:29" s="41" customFormat="1" x14ac:dyDescent="0.2">
      <c r="A1013" s="43" t="s">
        <v>1004</v>
      </c>
      <c r="B1013" s="43" t="s">
        <v>42</v>
      </c>
      <c r="C1013" s="43" t="s">
        <v>61</v>
      </c>
      <c r="D1013" s="43" t="s">
        <v>44</v>
      </c>
      <c r="E1013" s="44">
        <v>107</v>
      </c>
      <c r="F1013" s="44">
        <v>16</v>
      </c>
      <c r="G1013" s="44">
        <v>87</v>
      </c>
      <c r="H1013" s="44">
        <v>3</v>
      </c>
      <c r="I1013" s="44">
        <v>1</v>
      </c>
      <c r="J1013" s="44">
        <v>2</v>
      </c>
      <c r="K1013" s="44">
        <v>4</v>
      </c>
      <c r="L1013" s="44">
        <v>59</v>
      </c>
      <c r="M1013" s="44">
        <v>0</v>
      </c>
      <c r="N1013" s="44">
        <v>0</v>
      </c>
      <c r="O1013" s="44">
        <v>0</v>
      </c>
      <c r="P1013" s="43" t="s">
        <v>1018</v>
      </c>
      <c r="Q1013" s="43" t="s">
        <v>1019</v>
      </c>
      <c r="R1013" s="43" t="s">
        <v>1020</v>
      </c>
      <c r="S1013" s="43" t="s">
        <v>1021</v>
      </c>
      <c r="T1013" s="43"/>
      <c r="U1013" s="43" t="s">
        <v>66</v>
      </c>
      <c r="V1013" s="43" t="s">
        <v>51</v>
      </c>
      <c r="W1013" s="43"/>
      <c r="X1013" s="43"/>
      <c r="Y1013" s="43"/>
      <c r="Z1013" s="43"/>
      <c r="AC1013" s="43"/>
    </row>
    <row r="1014" spans="1:29" s="41" customFormat="1" x14ac:dyDescent="0.2">
      <c r="A1014" s="43" t="s">
        <v>1004</v>
      </c>
      <c r="B1014" s="43" t="s">
        <v>42</v>
      </c>
      <c r="C1014" s="43" t="s">
        <v>67</v>
      </c>
      <c r="D1014" s="43" t="s">
        <v>44</v>
      </c>
      <c r="E1014" s="44">
        <v>30</v>
      </c>
      <c r="F1014" s="44">
        <v>8</v>
      </c>
      <c r="G1014" s="44">
        <v>19</v>
      </c>
      <c r="H1014" s="44">
        <v>3</v>
      </c>
      <c r="I1014" s="44">
        <v>0</v>
      </c>
      <c r="J1014" s="44">
        <v>2</v>
      </c>
      <c r="K1014" s="44">
        <v>6</v>
      </c>
      <c r="L1014" s="44">
        <v>10</v>
      </c>
      <c r="M1014" s="44">
        <v>0</v>
      </c>
      <c r="N1014" s="44">
        <v>0</v>
      </c>
      <c r="O1014" s="44">
        <v>0</v>
      </c>
      <c r="P1014" s="43" t="s">
        <v>764</v>
      </c>
      <c r="Q1014" s="43" t="s">
        <v>1022</v>
      </c>
      <c r="R1014" s="43" t="s">
        <v>103</v>
      </c>
      <c r="S1014" s="43" t="s">
        <v>29</v>
      </c>
      <c r="T1014" s="43"/>
      <c r="U1014" s="43" t="s">
        <v>70</v>
      </c>
      <c r="V1014" s="43" t="s">
        <v>51</v>
      </c>
      <c r="W1014" s="43"/>
      <c r="X1014" s="43"/>
      <c r="Y1014" s="43"/>
      <c r="Z1014" s="43"/>
      <c r="AC1014" s="43"/>
    </row>
    <row r="1015" spans="1:29" s="41" customFormat="1" x14ac:dyDescent="0.2">
      <c r="A1015" s="43" t="s">
        <v>1004</v>
      </c>
      <c r="B1015" s="43" t="s">
        <v>42</v>
      </c>
      <c r="C1015" s="43" t="s">
        <v>71</v>
      </c>
      <c r="D1015" s="43" t="s">
        <v>44</v>
      </c>
      <c r="E1015" s="44">
        <v>541</v>
      </c>
      <c r="F1015" s="44">
        <v>27</v>
      </c>
      <c r="G1015" s="44">
        <v>438</v>
      </c>
      <c r="H1015" s="44">
        <v>68</v>
      </c>
      <c r="I1015" s="44">
        <v>8</v>
      </c>
      <c r="J1015" s="44">
        <v>63</v>
      </c>
      <c r="K1015" s="44">
        <v>177</v>
      </c>
      <c r="L1015" s="44">
        <v>177</v>
      </c>
      <c r="M1015" s="44">
        <v>0</v>
      </c>
      <c r="N1015" s="44">
        <v>0</v>
      </c>
      <c r="O1015" s="44">
        <v>0</v>
      </c>
      <c r="P1015" s="43" t="s">
        <v>1024</v>
      </c>
      <c r="Q1015" s="43" t="s">
        <v>1025</v>
      </c>
      <c r="R1015" s="43" t="s">
        <v>73</v>
      </c>
      <c r="S1015" s="43" t="s">
        <v>1026</v>
      </c>
      <c r="T1015" s="43"/>
      <c r="U1015" s="43" t="s">
        <v>74</v>
      </c>
      <c r="V1015" s="43" t="s">
        <v>51</v>
      </c>
      <c r="W1015" s="43"/>
      <c r="X1015" s="43"/>
      <c r="Y1015" s="43"/>
      <c r="Z1015" s="43"/>
      <c r="AC1015" s="43"/>
    </row>
    <row r="1016" spans="1:29" s="41" customFormat="1" x14ac:dyDescent="0.2">
      <c r="A1016" s="43" t="s">
        <v>1004</v>
      </c>
      <c r="B1016" s="43" t="s">
        <v>42</v>
      </c>
      <c r="C1016" s="43" t="s">
        <v>75</v>
      </c>
      <c r="D1016" s="43" t="s">
        <v>44</v>
      </c>
      <c r="E1016" s="44">
        <v>1</v>
      </c>
      <c r="F1016" s="44">
        <v>1</v>
      </c>
      <c r="G1016" s="44">
        <v>0</v>
      </c>
      <c r="H1016" s="44">
        <v>0</v>
      </c>
      <c r="I1016" s="44">
        <v>0</v>
      </c>
      <c r="J1016" s="44">
        <v>0</v>
      </c>
      <c r="K1016" s="44">
        <v>0</v>
      </c>
      <c r="L1016" s="44">
        <v>0</v>
      </c>
      <c r="M1016" s="44">
        <v>0</v>
      </c>
      <c r="N1016" s="44">
        <v>0</v>
      </c>
      <c r="O1016" s="44">
        <v>0</v>
      </c>
      <c r="P1016" s="43" t="s">
        <v>76</v>
      </c>
      <c r="Q1016" s="43" t="s">
        <v>29</v>
      </c>
      <c r="R1016" s="43" t="s">
        <v>29</v>
      </c>
      <c r="S1016" s="43" t="s">
        <v>29</v>
      </c>
      <c r="T1016" s="43"/>
      <c r="U1016" s="43" t="s">
        <v>77</v>
      </c>
      <c r="V1016" s="43" t="s">
        <v>51</v>
      </c>
      <c r="W1016" s="43"/>
      <c r="X1016" s="43"/>
      <c r="Y1016" s="43"/>
      <c r="Z1016" s="43"/>
      <c r="AC1016" s="43"/>
    </row>
    <row r="1017" spans="1:29" s="41" customFormat="1" x14ac:dyDescent="0.2">
      <c r="A1017" s="43" t="s">
        <v>1004</v>
      </c>
      <c r="B1017" s="43" t="s">
        <v>42</v>
      </c>
      <c r="C1017" s="43" t="s">
        <v>78</v>
      </c>
      <c r="D1017" s="43" t="s">
        <v>44</v>
      </c>
      <c r="E1017" s="44">
        <v>66</v>
      </c>
      <c r="F1017" s="44">
        <v>0</v>
      </c>
      <c r="G1017" s="44">
        <v>63</v>
      </c>
      <c r="H1017" s="44">
        <v>2</v>
      </c>
      <c r="I1017" s="44">
        <v>1</v>
      </c>
      <c r="J1017" s="44">
        <v>3</v>
      </c>
      <c r="K1017" s="44">
        <v>14</v>
      </c>
      <c r="L1017" s="44">
        <v>32</v>
      </c>
      <c r="M1017" s="44">
        <v>0</v>
      </c>
      <c r="N1017" s="44">
        <v>0</v>
      </c>
      <c r="O1017" s="44">
        <v>0</v>
      </c>
      <c r="P1017" s="43" t="s">
        <v>29</v>
      </c>
      <c r="Q1017" s="43" t="s">
        <v>1027</v>
      </c>
      <c r="R1017" s="43" t="s">
        <v>1020</v>
      </c>
      <c r="S1017" s="43" t="s">
        <v>718</v>
      </c>
      <c r="T1017" s="43"/>
      <c r="U1017" s="43" t="s">
        <v>70</v>
      </c>
      <c r="V1017" s="43" t="s">
        <v>51</v>
      </c>
      <c r="W1017" s="43"/>
      <c r="X1017" s="43"/>
      <c r="Y1017" s="43"/>
      <c r="Z1017" s="43"/>
      <c r="AC1017" s="43"/>
    </row>
    <row r="1018" spans="1:29" s="41" customFormat="1" x14ac:dyDescent="0.2">
      <c r="A1018" s="43" t="s">
        <v>1004</v>
      </c>
      <c r="B1018" s="43" t="s">
        <v>42</v>
      </c>
      <c r="C1018" s="43" t="s">
        <v>1029</v>
      </c>
      <c r="D1018" s="43" t="s">
        <v>44</v>
      </c>
      <c r="E1018" s="44">
        <v>25</v>
      </c>
      <c r="F1018" s="44">
        <v>0</v>
      </c>
      <c r="G1018" s="44">
        <v>23</v>
      </c>
      <c r="H1018" s="44">
        <v>1</v>
      </c>
      <c r="I1018" s="44">
        <v>1</v>
      </c>
      <c r="J1018" s="44">
        <v>2</v>
      </c>
      <c r="K1018" s="44">
        <v>6</v>
      </c>
      <c r="L1018" s="44">
        <v>15</v>
      </c>
      <c r="M1018" s="44">
        <v>0</v>
      </c>
      <c r="N1018" s="44">
        <v>0</v>
      </c>
      <c r="O1018" s="44">
        <v>0</v>
      </c>
      <c r="P1018" s="43" t="s">
        <v>29</v>
      </c>
      <c r="Q1018" s="43" t="s">
        <v>1030</v>
      </c>
      <c r="R1018" s="43" t="s">
        <v>53</v>
      </c>
      <c r="S1018" s="43" t="s">
        <v>53</v>
      </c>
      <c r="T1018" s="43"/>
      <c r="U1018" s="43" t="s">
        <v>1031</v>
      </c>
      <c r="V1018" s="43" t="s">
        <v>51</v>
      </c>
      <c r="W1018" s="43"/>
      <c r="X1018" s="43"/>
      <c r="Y1018" s="43"/>
      <c r="Z1018" s="43"/>
      <c r="AC1018" s="43"/>
    </row>
    <row r="1019" spans="1:29" s="41" customFormat="1" x14ac:dyDescent="0.2">
      <c r="A1019" s="43" t="s">
        <v>1004</v>
      </c>
      <c r="B1019" s="43" t="s">
        <v>42</v>
      </c>
      <c r="C1019" s="43" t="s">
        <v>1032</v>
      </c>
      <c r="D1019" s="43" t="s">
        <v>44</v>
      </c>
      <c r="E1019" s="44">
        <v>20</v>
      </c>
      <c r="F1019" s="44">
        <v>0</v>
      </c>
      <c r="G1019" s="44">
        <v>19</v>
      </c>
      <c r="H1019" s="44">
        <v>0</v>
      </c>
      <c r="I1019" s="44">
        <v>1</v>
      </c>
      <c r="J1019" s="44">
        <v>1</v>
      </c>
      <c r="K1019" s="44">
        <v>0</v>
      </c>
      <c r="L1019" s="44">
        <v>16</v>
      </c>
      <c r="M1019" s="44">
        <v>0</v>
      </c>
      <c r="N1019" s="44">
        <v>0</v>
      </c>
      <c r="O1019" s="44">
        <v>0</v>
      </c>
      <c r="P1019" s="43" t="s">
        <v>29</v>
      </c>
      <c r="Q1019" s="43" t="s">
        <v>1033</v>
      </c>
      <c r="R1019" s="43" t="s">
        <v>29</v>
      </c>
      <c r="S1019" s="43" t="s">
        <v>30</v>
      </c>
      <c r="T1019" s="43"/>
      <c r="U1019" s="43" t="s">
        <v>1034</v>
      </c>
      <c r="V1019" s="43" t="s">
        <v>51</v>
      </c>
      <c r="W1019" s="43"/>
      <c r="X1019" s="43"/>
      <c r="Y1019" s="43"/>
      <c r="Z1019" s="43"/>
      <c r="AC1019" s="43"/>
    </row>
    <row r="1020" spans="1:29" s="41" customFormat="1" x14ac:dyDescent="0.2">
      <c r="A1020" s="43" t="s">
        <v>1004</v>
      </c>
      <c r="B1020" s="43" t="s">
        <v>42</v>
      </c>
      <c r="C1020" s="43" t="s">
        <v>1035</v>
      </c>
      <c r="D1020" s="43" t="s">
        <v>44</v>
      </c>
      <c r="E1020" s="44">
        <v>42</v>
      </c>
      <c r="F1020" s="44">
        <v>0</v>
      </c>
      <c r="G1020" s="44">
        <v>40</v>
      </c>
      <c r="H1020" s="44">
        <v>0</v>
      </c>
      <c r="I1020" s="44">
        <v>2</v>
      </c>
      <c r="J1020" s="44">
        <v>2</v>
      </c>
      <c r="K1020" s="44">
        <v>10</v>
      </c>
      <c r="L1020" s="44">
        <v>22</v>
      </c>
      <c r="M1020" s="44">
        <v>0</v>
      </c>
      <c r="N1020" s="44">
        <v>0</v>
      </c>
      <c r="O1020" s="44">
        <v>0</v>
      </c>
      <c r="P1020" s="43" t="s">
        <v>29</v>
      </c>
      <c r="Q1020" s="43" t="s">
        <v>1036</v>
      </c>
      <c r="R1020" s="43" t="s">
        <v>29</v>
      </c>
      <c r="S1020" s="43" t="s">
        <v>80</v>
      </c>
      <c r="T1020" s="43"/>
      <c r="U1020" s="43" t="s">
        <v>1037</v>
      </c>
      <c r="V1020" s="43" t="s">
        <v>51</v>
      </c>
      <c r="W1020" s="43"/>
      <c r="X1020" s="43"/>
      <c r="Y1020" s="43"/>
      <c r="Z1020" s="43"/>
      <c r="AC1020" s="43"/>
    </row>
    <row r="1021" spans="1:29" s="41" customFormat="1" x14ac:dyDescent="0.2">
      <c r="A1021" s="43" t="s">
        <v>1004</v>
      </c>
      <c r="B1021" s="43" t="s">
        <v>81</v>
      </c>
      <c r="C1021" s="43" t="s">
        <v>82</v>
      </c>
      <c r="D1021" s="43" t="s">
        <v>83</v>
      </c>
      <c r="E1021" s="44">
        <v>33</v>
      </c>
      <c r="F1021" s="44">
        <v>0</v>
      </c>
      <c r="G1021" s="44">
        <v>30</v>
      </c>
      <c r="H1021" s="44">
        <v>2</v>
      </c>
      <c r="I1021" s="44">
        <v>1</v>
      </c>
      <c r="J1021" s="44">
        <v>2</v>
      </c>
      <c r="K1021" s="44">
        <v>14</v>
      </c>
      <c r="L1021" s="44">
        <v>8</v>
      </c>
      <c r="M1021" s="44">
        <v>0</v>
      </c>
      <c r="N1021" s="44">
        <v>0</v>
      </c>
      <c r="O1021" s="44">
        <v>0</v>
      </c>
      <c r="P1021" s="43" t="s">
        <v>29</v>
      </c>
      <c r="Q1021" s="43" t="s">
        <v>1038</v>
      </c>
      <c r="R1021" s="43" t="s">
        <v>40</v>
      </c>
      <c r="S1021" s="43" t="s">
        <v>707</v>
      </c>
      <c r="T1021" s="43" t="s">
        <v>1039</v>
      </c>
      <c r="U1021" s="43" t="s">
        <v>87</v>
      </c>
      <c r="V1021" s="43" t="s">
        <v>88</v>
      </c>
      <c r="W1021" s="43"/>
      <c r="X1021" s="43"/>
      <c r="Y1021" s="43"/>
      <c r="Z1021" s="43"/>
      <c r="AC1021" s="43"/>
    </row>
    <row r="1022" spans="1:29" s="41" customFormat="1" x14ac:dyDescent="0.2">
      <c r="A1022" s="43" t="s">
        <v>1004</v>
      </c>
      <c r="B1022" s="43" t="s">
        <v>81</v>
      </c>
      <c r="C1022" s="43" t="s">
        <v>89</v>
      </c>
      <c r="D1022" s="43" t="s">
        <v>83</v>
      </c>
      <c r="E1022" s="44">
        <v>142</v>
      </c>
      <c r="F1022" s="44">
        <v>1</v>
      </c>
      <c r="G1022" s="44">
        <v>133</v>
      </c>
      <c r="H1022" s="44">
        <v>6</v>
      </c>
      <c r="I1022" s="44">
        <v>2</v>
      </c>
      <c r="J1022" s="44">
        <v>8</v>
      </c>
      <c r="K1022" s="44">
        <v>44</v>
      </c>
      <c r="L1022" s="44">
        <v>54</v>
      </c>
      <c r="M1022" s="44">
        <v>0</v>
      </c>
      <c r="N1022" s="44">
        <v>0</v>
      </c>
      <c r="O1022" s="44">
        <v>0</v>
      </c>
      <c r="P1022" s="43" t="s">
        <v>1040</v>
      </c>
      <c r="Q1022" s="43" t="s">
        <v>1041</v>
      </c>
      <c r="R1022" s="43" t="s">
        <v>53</v>
      </c>
      <c r="S1022" s="43" t="s">
        <v>885</v>
      </c>
      <c r="T1022" s="43" t="s">
        <v>817</v>
      </c>
      <c r="U1022" s="43" t="s">
        <v>91</v>
      </c>
      <c r="V1022" s="43" t="s">
        <v>88</v>
      </c>
      <c r="W1022" s="43"/>
      <c r="X1022" s="43"/>
      <c r="Y1022" s="43"/>
      <c r="Z1022" s="43"/>
      <c r="AC1022" s="43"/>
    </row>
    <row r="1023" spans="1:29" s="41" customFormat="1" x14ac:dyDescent="0.2">
      <c r="A1023" s="43" t="s">
        <v>1004</v>
      </c>
      <c r="B1023" s="43" t="s">
        <v>81</v>
      </c>
      <c r="C1023" s="43" t="s">
        <v>92</v>
      </c>
      <c r="D1023" s="43" t="s">
        <v>83</v>
      </c>
      <c r="E1023" s="44">
        <v>286</v>
      </c>
      <c r="F1023" s="44">
        <v>0</v>
      </c>
      <c r="G1023" s="44">
        <v>264</v>
      </c>
      <c r="H1023" s="44">
        <v>15</v>
      </c>
      <c r="I1023" s="44">
        <v>7</v>
      </c>
      <c r="J1023" s="44">
        <v>19</v>
      </c>
      <c r="K1023" s="44">
        <v>107</v>
      </c>
      <c r="L1023" s="44">
        <v>84</v>
      </c>
      <c r="M1023" s="44">
        <v>0</v>
      </c>
      <c r="N1023" s="44">
        <v>0</v>
      </c>
      <c r="O1023" s="44">
        <v>0</v>
      </c>
      <c r="P1023" s="43" t="s">
        <v>29</v>
      </c>
      <c r="Q1023" s="43" t="s">
        <v>226</v>
      </c>
      <c r="R1023" s="43" t="s">
        <v>30</v>
      </c>
      <c r="S1023" s="43" t="s">
        <v>1042</v>
      </c>
      <c r="T1023" s="43" t="s">
        <v>1043</v>
      </c>
      <c r="U1023" s="43" t="s">
        <v>97</v>
      </c>
      <c r="V1023" s="43" t="s">
        <v>88</v>
      </c>
      <c r="W1023" s="43"/>
      <c r="X1023" s="43"/>
      <c r="Y1023" s="43"/>
      <c r="Z1023" s="43"/>
      <c r="AC1023" s="43"/>
    </row>
    <row r="1024" spans="1:29" s="41" customFormat="1" x14ac:dyDescent="0.2">
      <c r="A1024" s="43" t="s">
        <v>1004</v>
      </c>
      <c r="B1024" s="43" t="s">
        <v>81</v>
      </c>
      <c r="C1024" s="43" t="s">
        <v>98</v>
      </c>
      <c r="D1024" s="43" t="s">
        <v>83</v>
      </c>
      <c r="E1024" s="44">
        <v>481</v>
      </c>
      <c r="F1024" s="44">
        <v>1</v>
      </c>
      <c r="G1024" s="44">
        <v>434</v>
      </c>
      <c r="H1024" s="44">
        <v>33</v>
      </c>
      <c r="I1024" s="44">
        <v>13</v>
      </c>
      <c r="J1024" s="44">
        <v>42</v>
      </c>
      <c r="K1024" s="44">
        <v>174</v>
      </c>
      <c r="L1024" s="44">
        <v>148</v>
      </c>
      <c r="M1024" s="44">
        <v>0</v>
      </c>
      <c r="N1024" s="44">
        <v>0</v>
      </c>
      <c r="O1024" s="44">
        <v>0</v>
      </c>
      <c r="P1024" s="43" t="s">
        <v>1044</v>
      </c>
      <c r="Q1024" s="43" t="s">
        <v>1045</v>
      </c>
      <c r="R1024" s="43" t="s">
        <v>99</v>
      </c>
      <c r="S1024" s="43" t="s">
        <v>261</v>
      </c>
      <c r="T1024" s="43" t="s">
        <v>1046</v>
      </c>
      <c r="U1024" s="43" t="s">
        <v>91</v>
      </c>
      <c r="V1024" s="43" t="s">
        <v>88</v>
      </c>
      <c r="W1024" s="43"/>
      <c r="X1024" s="43"/>
      <c r="Y1024" s="43"/>
      <c r="Z1024" s="43"/>
      <c r="AC1024" s="43"/>
    </row>
    <row r="1025" spans="1:29" s="41" customFormat="1" x14ac:dyDescent="0.2">
      <c r="A1025" s="43" t="s">
        <v>1004</v>
      </c>
      <c r="B1025" s="43" t="s">
        <v>81</v>
      </c>
      <c r="C1025" s="43" t="s">
        <v>1047</v>
      </c>
      <c r="D1025" s="43" t="s">
        <v>83</v>
      </c>
      <c r="E1025" s="44">
        <v>61</v>
      </c>
      <c r="F1025" s="44">
        <v>0</v>
      </c>
      <c r="G1025" s="44">
        <v>54</v>
      </c>
      <c r="H1025" s="44">
        <v>5</v>
      </c>
      <c r="I1025" s="44">
        <v>2</v>
      </c>
      <c r="J1025" s="44">
        <v>7</v>
      </c>
      <c r="K1025" s="44">
        <v>37</v>
      </c>
      <c r="L1025" s="44">
        <v>11</v>
      </c>
      <c r="M1025" s="44">
        <v>0</v>
      </c>
      <c r="N1025" s="44">
        <v>0</v>
      </c>
      <c r="O1025" s="44">
        <v>0</v>
      </c>
      <c r="P1025" s="43" t="s">
        <v>29</v>
      </c>
      <c r="Q1025" s="43" t="s">
        <v>1048</v>
      </c>
      <c r="R1025" s="43" t="s">
        <v>84</v>
      </c>
      <c r="S1025" s="43" t="s">
        <v>1049</v>
      </c>
      <c r="T1025" s="43" t="s">
        <v>738</v>
      </c>
      <c r="U1025" s="43" t="s">
        <v>1050</v>
      </c>
      <c r="V1025" s="43" t="s">
        <v>88</v>
      </c>
      <c r="W1025" s="43"/>
      <c r="X1025" s="43"/>
      <c r="Y1025" s="43"/>
      <c r="Z1025" s="43"/>
      <c r="AC1025" s="43"/>
    </row>
    <row r="1026" spans="1:29" s="41" customFormat="1" x14ac:dyDescent="0.2">
      <c r="A1026" s="43" t="s">
        <v>1004</v>
      </c>
      <c r="B1026" s="43" t="s">
        <v>81</v>
      </c>
      <c r="C1026" s="43" t="s">
        <v>102</v>
      </c>
      <c r="D1026" s="43" t="s">
        <v>83</v>
      </c>
      <c r="E1026" s="44">
        <v>47</v>
      </c>
      <c r="F1026" s="44">
        <v>0</v>
      </c>
      <c r="G1026" s="44">
        <v>38</v>
      </c>
      <c r="H1026" s="44">
        <v>7</v>
      </c>
      <c r="I1026" s="44">
        <v>2</v>
      </c>
      <c r="J1026" s="44">
        <v>8</v>
      </c>
      <c r="K1026" s="44">
        <v>12</v>
      </c>
      <c r="L1026" s="44">
        <v>15</v>
      </c>
      <c r="M1026" s="44">
        <v>0</v>
      </c>
      <c r="N1026" s="44">
        <v>0</v>
      </c>
      <c r="O1026" s="44">
        <v>0</v>
      </c>
      <c r="P1026" s="43" t="s">
        <v>29</v>
      </c>
      <c r="Q1026" s="43" t="s">
        <v>1051</v>
      </c>
      <c r="R1026" s="43" t="s">
        <v>177</v>
      </c>
      <c r="S1026" s="43" t="s">
        <v>54</v>
      </c>
      <c r="T1026" s="43" t="s">
        <v>918</v>
      </c>
      <c r="U1026" s="43" t="s">
        <v>105</v>
      </c>
      <c r="V1026" s="43" t="s">
        <v>88</v>
      </c>
      <c r="W1026" s="43"/>
      <c r="X1026" s="43"/>
      <c r="Y1026" s="43"/>
      <c r="Z1026" s="43"/>
      <c r="AC1026" s="43"/>
    </row>
    <row r="1027" spans="1:29" s="41" customFormat="1" x14ac:dyDescent="0.2">
      <c r="A1027" s="43" t="s">
        <v>1004</v>
      </c>
      <c r="B1027" s="43" t="s">
        <v>81</v>
      </c>
      <c r="C1027" s="43" t="s">
        <v>106</v>
      </c>
      <c r="D1027" s="43" t="s">
        <v>83</v>
      </c>
      <c r="E1027" s="44">
        <v>5</v>
      </c>
      <c r="F1027" s="44">
        <v>0</v>
      </c>
      <c r="G1027" s="44">
        <v>5</v>
      </c>
      <c r="H1027" s="44">
        <v>0</v>
      </c>
      <c r="I1027" s="44">
        <v>0</v>
      </c>
      <c r="J1027" s="44">
        <v>0</v>
      </c>
      <c r="K1027" s="44">
        <v>4</v>
      </c>
      <c r="L1027" s="44">
        <v>1</v>
      </c>
      <c r="M1027" s="44">
        <v>0</v>
      </c>
      <c r="N1027" s="44">
        <v>0</v>
      </c>
      <c r="O1027" s="44">
        <v>0</v>
      </c>
      <c r="P1027" s="43" t="s">
        <v>29</v>
      </c>
      <c r="Q1027" s="43" t="s">
        <v>76</v>
      </c>
      <c r="R1027" s="43" t="s">
        <v>29</v>
      </c>
      <c r="S1027" s="43" t="s">
        <v>29</v>
      </c>
      <c r="T1027" s="43" t="s">
        <v>29</v>
      </c>
      <c r="U1027" s="43" t="s">
        <v>107</v>
      </c>
      <c r="V1027" s="43" t="s">
        <v>88</v>
      </c>
      <c r="W1027" s="43"/>
      <c r="X1027" s="43"/>
      <c r="Y1027" s="43"/>
      <c r="Z1027" s="43"/>
      <c r="AC1027" s="43"/>
    </row>
    <row r="1028" spans="1:29" s="41" customFormat="1" x14ac:dyDescent="0.2">
      <c r="A1028" s="43" t="s">
        <v>1004</v>
      </c>
      <c r="B1028" s="43" t="s">
        <v>81</v>
      </c>
      <c r="C1028" s="43" t="s">
        <v>108</v>
      </c>
      <c r="D1028" s="43" t="s">
        <v>83</v>
      </c>
      <c r="E1028" s="44">
        <v>40</v>
      </c>
      <c r="F1028" s="44">
        <v>0</v>
      </c>
      <c r="G1028" s="44">
        <v>38</v>
      </c>
      <c r="H1028" s="44">
        <v>2</v>
      </c>
      <c r="I1028" s="44">
        <v>0</v>
      </c>
      <c r="J1028" s="44">
        <v>2</v>
      </c>
      <c r="K1028" s="44">
        <v>3</v>
      </c>
      <c r="L1028" s="44">
        <v>24</v>
      </c>
      <c r="M1028" s="44">
        <v>0</v>
      </c>
      <c r="N1028" s="44">
        <v>0</v>
      </c>
      <c r="O1028" s="44">
        <v>0</v>
      </c>
      <c r="P1028" s="43" t="s">
        <v>29</v>
      </c>
      <c r="Q1028" s="43" t="s">
        <v>1033</v>
      </c>
      <c r="R1028" s="43" t="s">
        <v>30</v>
      </c>
      <c r="S1028" s="43" t="s">
        <v>29</v>
      </c>
      <c r="T1028" s="43" t="s">
        <v>30</v>
      </c>
      <c r="U1028" s="43" t="s">
        <v>110</v>
      </c>
      <c r="V1028" s="43" t="s">
        <v>88</v>
      </c>
      <c r="W1028" s="43"/>
      <c r="X1028" s="43"/>
      <c r="Y1028" s="43"/>
      <c r="Z1028" s="43"/>
      <c r="AC1028" s="43"/>
    </row>
    <row r="1029" spans="1:29" s="41" customFormat="1" x14ac:dyDescent="0.2">
      <c r="A1029" s="43" t="s">
        <v>1004</v>
      </c>
      <c r="B1029" s="43" t="s">
        <v>81</v>
      </c>
      <c r="C1029" s="43" t="s">
        <v>111</v>
      </c>
      <c r="D1029" s="43" t="s">
        <v>83</v>
      </c>
      <c r="E1029" s="44">
        <v>1</v>
      </c>
      <c r="F1029" s="44">
        <v>0</v>
      </c>
      <c r="G1029" s="44">
        <v>1</v>
      </c>
      <c r="H1029" s="44">
        <v>0</v>
      </c>
      <c r="I1029" s="44">
        <v>0</v>
      </c>
      <c r="J1029" s="44">
        <v>0</v>
      </c>
      <c r="K1029" s="44">
        <v>0</v>
      </c>
      <c r="L1029" s="44">
        <v>1</v>
      </c>
      <c r="M1029" s="44">
        <v>0</v>
      </c>
      <c r="N1029" s="44">
        <v>0</v>
      </c>
      <c r="O1029" s="44">
        <v>0</v>
      </c>
      <c r="P1029" s="43" t="s">
        <v>29</v>
      </c>
      <c r="Q1029" s="43" t="s">
        <v>76</v>
      </c>
      <c r="R1029" s="43" t="s">
        <v>29</v>
      </c>
      <c r="S1029" s="43" t="s">
        <v>29</v>
      </c>
      <c r="T1029" s="43" t="s">
        <v>29</v>
      </c>
      <c r="U1029" s="43" t="s">
        <v>114</v>
      </c>
      <c r="V1029" s="43" t="s">
        <v>88</v>
      </c>
      <c r="W1029" s="43"/>
      <c r="X1029" s="43"/>
      <c r="Y1029" s="43"/>
      <c r="Z1029" s="43"/>
      <c r="AC1029" s="43"/>
    </row>
    <row r="1030" spans="1:29" s="41" customFormat="1" x14ac:dyDescent="0.2">
      <c r="A1030" s="43" t="s">
        <v>1004</v>
      </c>
      <c r="B1030" s="43" t="s">
        <v>81</v>
      </c>
      <c r="C1030" s="43" t="s">
        <v>115</v>
      </c>
      <c r="D1030" s="43" t="s">
        <v>83</v>
      </c>
      <c r="E1030" s="44">
        <v>39</v>
      </c>
      <c r="F1030" s="44">
        <v>1</v>
      </c>
      <c r="G1030" s="44">
        <v>31</v>
      </c>
      <c r="H1030" s="44">
        <v>7</v>
      </c>
      <c r="I1030" s="44">
        <v>0</v>
      </c>
      <c r="J1030" s="44">
        <v>7</v>
      </c>
      <c r="K1030" s="44">
        <v>9</v>
      </c>
      <c r="L1030" s="44">
        <v>13</v>
      </c>
      <c r="M1030" s="44">
        <v>0</v>
      </c>
      <c r="N1030" s="44">
        <v>0</v>
      </c>
      <c r="O1030" s="44">
        <v>0</v>
      </c>
      <c r="P1030" s="43" t="s">
        <v>247</v>
      </c>
      <c r="Q1030" s="43" t="s">
        <v>1053</v>
      </c>
      <c r="R1030" s="43" t="s">
        <v>117</v>
      </c>
      <c r="S1030" s="43" t="s">
        <v>29</v>
      </c>
      <c r="T1030" s="43" t="s">
        <v>1054</v>
      </c>
      <c r="U1030" s="43" t="s">
        <v>118</v>
      </c>
      <c r="V1030" s="43" t="s">
        <v>88</v>
      </c>
      <c r="W1030" s="43"/>
      <c r="X1030" s="43"/>
      <c r="Y1030" s="43"/>
      <c r="Z1030" s="43"/>
      <c r="AC1030" s="43"/>
    </row>
    <row r="1031" spans="1:29" s="41" customFormat="1" x14ac:dyDescent="0.2">
      <c r="A1031" s="43" t="s">
        <v>1004</v>
      </c>
      <c r="B1031" s="43" t="s">
        <v>81</v>
      </c>
      <c r="C1031" s="43" t="s">
        <v>119</v>
      </c>
      <c r="D1031" s="43" t="s">
        <v>83</v>
      </c>
      <c r="E1031" s="44">
        <v>59</v>
      </c>
      <c r="F1031" s="44">
        <v>6</v>
      </c>
      <c r="G1031" s="44">
        <v>53</v>
      </c>
      <c r="H1031" s="44">
        <v>0</v>
      </c>
      <c r="I1031" s="44">
        <v>0</v>
      </c>
      <c r="J1031" s="44">
        <v>0</v>
      </c>
      <c r="K1031" s="44">
        <v>0</v>
      </c>
      <c r="L1031" s="44">
        <v>34</v>
      </c>
      <c r="M1031" s="44">
        <v>0</v>
      </c>
      <c r="N1031" s="44">
        <v>0</v>
      </c>
      <c r="O1031" s="44">
        <v>0</v>
      </c>
      <c r="P1031" s="43" t="s">
        <v>1055</v>
      </c>
      <c r="Q1031" s="43" t="s">
        <v>1056</v>
      </c>
      <c r="R1031" s="43" t="s">
        <v>29</v>
      </c>
      <c r="S1031" s="43" t="s">
        <v>29</v>
      </c>
      <c r="T1031" s="43" t="s">
        <v>29</v>
      </c>
      <c r="U1031" s="43" t="s">
        <v>121</v>
      </c>
      <c r="V1031" s="43" t="s">
        <v>88</v>
      </c>
      <c r="W1031" s="43"/>
      <c r="X1031" s="43"/>
      <c r="Y1031" s="43"/>
      <c r="Z1031" s="43"/>
      <c r="AC1031" s="43"/>
    </row>
    <row r="1032" spans="1:29" s="41" customFormat="1" x14ac:dyDescent="0.2">
      <c r="A1032" s="43" t="s">
        <v>1004</v>
      </c>
      <c r="B1032" s="43" t="s">
        <v>81</v>
      </c>
      <c r="C1032" s="43" t="s">
        <v>122</v>
      </c>
      <c r="D1032" s="43" t="s">
        <v>83</v>
      </c>
      <c r="E1032" s="44">
        <v>68</v>
      </c>
      <c r="F1032" s="44">
        <v>0</v>
      </c>
      <c r="G1032" s="44">
        <v>67</v>
      </c>
      <c r="H1032" s="44">
        <v>0</v>
      </c>
      <c r="I1032" s="44">
        <v>1</v>
      </c>
      <c r="J1032" s="44">
        <v>0</v>
      </c>
      <c r="K1032" s="44">
        <v>1</v>
      </c>
      <c r="L1032" s="44">
        <v>46</v>
      </c>
      <c r="M1032" s="44">
        <v>0</v>
      </c>
      <c r="N1032" s="44">
        <v>0</v>
      </c>
      <c r="O1032" s="44">
        <v>0</v>
      </c>
      <c r="P1032" s="43" t="s">
        <v>29</v>
      </c>
      <c r="Q1032" s="43" t="s">
        <v>1057</v>
      </c>
      <c r="R1032" s="43" t="s">
        <v>29</v>
      </c>
      <c r="S1032" s="43" t="s">
        <v>758</v>
      </c>
      <c r="T1032" s="43" t="s">
        <v>29</v>
      </c>
      <c r="U1032" s="43" t="s">
        <v>123</v>
      </c>
      <c r="V1032" s="43" t="s">
        <v>88</v>
      </c>
      <c r="W1032" s="43"/>
      <c r="X1032" s="43"/>
      <c r="Y1032" s="43"/>
      <c r="Z1032" s="43"/>
      <c r="AC1032" s="43"/>
    </row>
    <row r="1033" spans="1:29" s="41" customFormat="1" x14ac:dyDescent="0.2">
      <c r="A1033" s="43" t="s">
        <v>1004</v>
      </c>
      <c r="B1033" s="43" t="s">
        <v>81</v>
      </c>
      <c r="C1033" s="43" t="s">
        <v>124</v>
      </c>
      <c r="D1033" s="43" t="s">
        <v>83</v>
      </c>
      <c r="E1033" s="44">
        <v>133</v>
      </c>
      <c r="F1033" s="44">
        <v>1</v>
      </c>
      <c r="G1033" s="44">
        <v>110</v>
      </c>
      <c r="H1033" s="44">
        <v>18</v>
      </c>
      <c r="I1033" s="44">
        <v>4</v>
      </c>
      <c r="J1033" s="44">
        <v>17</v>
      </c>
      <c r="K1033" s="44">
        <v>37</v>
      </c>
      <c r="L1033" s="44">
        <v>52</v>
      </c>
      <c r="M1033" s="44">
        <v>0</v>
      </c>
      <c r="N1033" s="44">
        <v>0</v>
      </c>
      <c r="O1033" s="44">
        <v>0</v>
      </c>
      <c r="P1033" s="43" t="s">
        <v>1059</v>
      </c>
      <c r="Q1033" s="43" t="s">
        <v>1060</v>
      </c>
      <c r="R1033" s="43" t="s">
        <v>146</v>
      </c>
      <c r="S1033" s="43" t="s">
        <v>1061</v>
      </c>
      <c r="T1033" s="43" t="s">
        <v>1062</v>
      </c>
      <c r="U1033" s="43" t="s">
        <v>105</v>
      </c>
      <c r="V1033" s="43" t="s">
        <v>88</v>
      </c>
      <c r="W1033" s="43"/>
      <c r="X1033" s="43"/>
      <c r="Y1033" s="43"/>
      <c r="Z1033" s="43"/>
      <c r="AC1033" s="43"/>
    </row>
    <row r="1034" spans="1:29" s="41" customFormat="1" x14ac:dyDescent="0.2">
      <c r="A1034" s="43" t="s">
        <v>1004</v>
      </c>
      <c r="B1034" s="43" t="s">
        <v>81</v>
      </c>
      <c r="C1034" s="43" t="s">
        <v>1063</v>
      </c>
      <c r="D1034" s="43" t="s">
        <v>83</v>
      </c>
      <c r="E1034" s="44">
        <v>42</v>
      </c>
      <c r="F1034" s="44">
        <v>0</v>
      </c>
      <c r="G1034" s="44">
        <v>42</v>
      </c>
      <c r="H1034" s="44">
        <v>0</v>
      </c>
      <c r="I1034" s="44">
        <v>0</v>
      </c>
      <c r="J1034" s="44">
        <v>0</v>
      </c>
      <c r="K1034" s="44">
        <v>1</v>
      </c>
      <c r="L1034" s="44">
        <v>30</v>
      </c>
      <c r="M1034" s="44">
        <v>0</v>
      </c>
      <c r="N1034" s="44">
        <v>0</v>
      </c>
      <c r="O1034" s="44">
        <v>0</v>
      </c>
      <c r="P1034" s="43" t="s">
        <v>29</v>
      </c>
      <c r="Q1034" s="43" t="s">
        <v>76</v>
      </c>
      <c r="R1034" s="43" t="s">
        <v>29</v>
      </c>
      <c r="S1034" s="43" t="s">
        <v>29</v>
      </c>
      <c r="T1034" s="43" t="s">
        <v>29</v>
      </c>
      <c r="U1034" s="43" t="s">
        <v>121</v>
      </c>
      <c r="V1034" s="43" t="s">
        <v>88</v>
      </c>
      <c r="W1034" s="43"/>
      <c r="X1034" s="43"/>
      <c r="Y1034" s="43"/>
      <c r="Z1034" s="43"/>
      <c r="AC1034" s="43"/>
    </row>
    <row r="1035" spans="1:29" s="41" customFormat="1" x14ac:dyDescent="0.2">
      <c r="A1035" s="43" t="s">
        <v>1004</v>
      </c>
      <c r="B1035" s="43" t="s">
        <v>81</v>
      </c>
      <c r="C1035" s="43" t="s">
        <v>1065</v>
      </c>
      <c r="D1035" s="43" t="s">
        <v>83</v>
      </c>
      <c r="E1035" s="44">
        <v>28</v>
      </c>
      <c r="F1035" s="44">
        <v>0</v>
      </c>
      <c r="G1035" s="44">
        <v>27</v>
      </c>
      <c r="H1035" s="44">
        <v>1</v>
      </c>
      <c r="I1035" s="44">
        <v>0</v>
      </c>
      <c r="J1035" s="44">
        <v>1</v>
      </c>
      <c r="K1035" s="44">
        <v>4</v>
      </c>
      <c r="L1035" s="44">
        <v>14</v>
      </c>
      <c r="M1035" s="44">
        <v>0</v>
      </c>
      <c r="N1035" s="44">
        <v>0</v>
      </c>
      <c r="O1035" s="44">
        <v>0</v>
      </c>
      <c r="P1035" s="43" t="s">
        <v>29</v>
      </c>
      <c r="Q1035" s="43" t="s">
        <v>1066</v>
      </c>
      <c r="R1035" s="43" t="s">
        <v>53</v>
      </c>
      <c r="S1035" s="43" t="s">
        <v>29</v>
      </c>
      <c r="T1035" s="43" t="s">
        <v>452</v>
      </c>
      <c r="U1035" s="43" t="s">
        <v>110</v>
      </c>
      <c r="V1035" s="43" t="s">
        <v>88</v>
      </c>
      <c r="W1035" s="43"/>
      <c r="X1035" s="43"/>
      <c r="Y1035" s="43"/>
      <c r="Z1035" s="43"/>
      <c r="AC1035" s="43"/>
    </row>
    <row r="1036" spans="1:29" s="41" customFormat="1" x14ac:dyDescent="0.2">
      <c r="A1036" s="43" t="s">
        <v>1004</v>
      </c>
      <c r="B1036" s="43" t="s">
        <v>125</v>
      </c>
      <c r="C1036" s="43" t="s">
        <v>126</v>
      </c>
      <c r="D1036" s="43" t="s">
        <v>127</v>
      </c>
      <c r="E1036" s="44">
        <v>21</v>
      </c>
      <c r="F1036" s="44">
        <v>0</v>
      </c>
      <c r="G1036" s="44">
        <v>18</v>
      </c>
      <c r="H1036" s="44">
        <v>1</v>
      </c>
      <c r="I1036" s="44">
        <v>2</v>
      </c>
      <c r="J1036" s="44">
        <v>3</v>
      </c>
      <c r="K1036" s="44">
        <v>6</v>
      </c>
      <c r="L1036" s="44">
        <v>11</v>
      </c>
      <c r="M1036" s="44">
        <v>0</v>
      </c>
      <c r="N1036" s="44">
        <v>0</v>
      </c>
      <c r="O1036" s="44">
        <v>0</v>
      </c>
      <c r="P1036" s="43" t="s">
        <v>29</v>
      </c>
      <c r="Q1036" s="43" t="s">
        <v>1067</v>
      </c>
      <c r="R1036" s="43" t="s">
        <v>30</v>
      </c>
      <c r="S1036" s="43" t="s">
        <v>1068</v>
      </c>
      <c r="T1036" s="43" t="s">
        <v>1069</v>
      </c>
      <c r="U1036" s="43" t="s">
        <v>130</v>
      </c>
      <c r="V1036" s="43" t="s">
        <v>131</v>
      </c>
      <c r="W1036" s="43"/>
      <c r="X1036" s="43"/>
      <c r="Y1036" s="43"/>
      <c r="Z1036" s="43"/>
      <c r="AC1036" s="43"/>
    </row>
    <row r="1037" spans="1:29" s="41" customFormat="1" x14ac:dyDescent="0.2">
      <c r="A1037" s="43" t="s">
        <v>1004</v>
      </c>
      <c r="B1037" s="43" t="s">
        <v>125</v>
      </c>
      <c r="C1037" s="43" t="s">
        <v>132</v>
      </c>
      <c r="D1037" s="43" t="s">
        <v>127</v>
      </c>
      <c r="E1037" s="44">
        <v>1268</v>
      </c>
      <c r="F1037" s="44">
        <v>7</v>
      </c>
      <c r="G1037" s="44">
        <v>1130</v>
      </c>
      <c r="H1037" s="44">
        <v>111</v>
      </c>
      <c r="I1037" s="44">
        <v>20</v>
      </c>
      <c r="J1037" s="44">
        <v>115</v>
      </c>
      <c r="K1037" s="44">
        <v>445</v>
      </c>
      <c r="L1037" s="44">
        <v>453</v>
      </c>
      <c r="M1037" s="44">
        <v>0</v>
      </c>
      <c r="N1037" s="44">
        <v>0</v>
      </c>
      <c r="O1037" s="44">
        <v>0</v>
      </c>
      <c r="P1037" s="43" t="s">
        <v>1070</v>
      </c>
      <c r="Q1037" s="43" t="s">
        <v>1071</v>
      </c>
      <c r="R1037" s="43" t="s">
        <v>38</v>
      </c>
      <c r="S1037" s="43" t="s">
        <v>970</v>
      </c>
      <c r="T1037" s="43" t="s">
        <v>1072</v>
      </c>
      <c r="U1037" s="43" t="s">
        <v>136</v>
      </c>
      <c r="V1037" s="43" t="s">
        <v>131</v>
      </c>
      <c r="W1037" s="43"/>
      <c r="X1037" s="43"/>
      <c r="Y1037" s="43"/>
      <c r="Z1037" s="43"/>
      <c r="AC1037" s="43"/>
    </row>
    <row r="1038" spans="1:29" s="41" customFormat="1" x14ac:dyDescent="0.2">
      <c r="A1038" s="43" t="s">
        <v>1004</v>
      </c>
      <c r="B1038" s="43" t="s">
        <v>125</v>
      </c>
      <c r="C1038" s="43" t="s">
        <v>137</v>
      </c>
      <c r="D1038" s="43" t="s">
        <v>127</v>
      </c>
      <c r="E1038" s="44">
        <v>391</v>
      </c>
      <c r="F1038" s="44">
        <v>5</v>
      </c>
      <c r="G1038" s="44">
        <v>362</v>
      </c>
      <c r="H1038" s="44">
        <v>22</v>
      </c>
      <c r="I1038" s="44">
        <v>2</v>
      </c>
      <c r="J1038" s="44">
        <v>21</v>
      </c>
      <c r="K1038" s="44">
        <v>128</v>
      </c>
      <c r="L1038" s="44">
        <v>142</v>
      </c>
      <c r="M1038" s="44">
        <v>0</v>
      </c>
      <c r="N1038" s="44">
        <v>0</v>
      </c>
      <c r="O1038" s="44">
        <v>0</v>
      </c>
      <c r="P1038" s="43" t="s">
        <v>695</v>
      </c>
      <c r="Q1038" s="43" t="s">
        <v>1073</v>
      </c>
      <c r="R1038" s="43" t="s">
        <v>40</v>
      </c>
      <c r="S1038" s="43" t="s">
        <v>1074</v>
      </c>
      <c r="T1038" s="43" t="s">
        <v>1075</v>
      </c>
      <c r="U1038" s="43" t="s">
        <v>139</v>
      </c>
      <c r="V1038" s="43" t="s">
        <v>131</v>
      </c>
      <c r="W1038" s="43"/>
      <c r="X1038" s="43"/>
      <c r="Y1038" s="43"/>
      <c r="Z1038" s="43"/>
      <c r="AC1038" s="43"/>
    </row>
    <row r="1039" spans="1:29" s="41" customFormat="1" x14ac:dyDescent="0.2">
      <c r="A1039" s="43" t="s">
        <v>1004</v>
      </c>
      <c r="B1039" s="43" t="s">
        <v>125</v>
      </c>
      <c r="C1039" s="43" t="s">
        <v>140</v>
      </c>
      <c r="D1039" s="43" t="s">
        <v>127</v>
      </c>
      <c r="E1039" s="44">
        <v>411</v>
      </c>
      <c r="F1039" s="44">
        <v>2</v>
      </c>
      <c r="G1039" s="44">
        <v>341</v>
      </c>
      <c r="H1039" s="44">
        <v>57</v>
      </c>
      <c r="I1039" s="44">
        <v>11</v>
      </c>
      <c r="J1039" s="44">
        <v>61</v>
      </c>
      <c r="K1039" s="44">
        <v>127</v>
      </c>
      <c r="L1039" s="44">
        <v>144</v>
      </c>
      <c r="M1039" s="44">
        <v>0</v>
      </c>
      <c r="N1039" s="44">
        <v>0</v>
      </c>
      <c r="O1039" s="44">
        <v>0</v>
      </c>
      <c r="P1039" s="43" t="s">
        <v>1076</v>
      </c>
      <c r="Q1039" s="43" t="s">
        <v>1077</v>
      </c>
      <c r="R1039" s="43" t="s">
        <v>146</v>
      </c>
      <c r="S1039" s="43" t="s">
        <v>1078</v>
      </c>
      <c r="T1039" s="43" t="s">
        <v>1079</v>
      </c>
      <c r="U1039" s="43" t="s">
        <v>141</v>
      </c>
      <c r="V1039" s="43" t="s">
        <v>131</v>
      </c>
      <c r="W1039" s="43"/>
      <c r="X1039" s="43"/>
      <c r="Y1039" s="43"/>
      <c r="Z1039" s="43"/>
      <c r="AC1039" s="43"/>
    </row>
    <row r="1040" spans="1:29" s="41" customFormat="1" x14ac:dyDescent="0.2">
      <c r="A1040" s="43" t="s">
        <v>1004</v>
      </c>
      <c r="B1040" s="43" t="s">
        <v>125</v>
      </c>
      <c r="C1040" s="43" t="s">
        <v>142</v>
      </c>
      <c r="D1040" s="43" t="s">
        <v>127</v>
      </c>
      <c r="E1040" s="44">
        <v>387</v>
      </c>
      <c r="F1040" s="44">
        <v>1</v>
      </c>
      <c r="G1040" s="44">
        <v>328</v>
      </c>
      <c r="H1040" s="44">
        <v>40</v>
      </c>
      <c r="I1040" s="44">
        <v>18</v>
      </c>
      <c r="J1040" s="44">
        <v>45</v>
      </c>
      <c r="K1040" s="44">
        <v>110</v>
      </c>
      <c r="L1040" s="44">
        <v>157</v>
      </c>
      <c r="M1040" s="44">
        <v>0</v>
      </c>
      <c r="N1040" s="44">
        <v>0</v>
      </c>
      <c r="O1040" s="44">
        <v>0</v>
      </c>
      <c r="P1040" s="43" t="s">
        <v>1080</v>
      </c>
      <c r="Q1040" s="43" t="s">
        <v>1081</v>
      </c>
      <c r="R1040" s="43" t="s">
        <v>103</v>
      </c>
      <c r="S1040" s="43" t="s">
        <v>525</v>
      </c>
      <c r="T1040" s="43" t="s">
        <v>763</v>
      </c>
      <c r="U1040" s="43" t="s">
        <v>144</v>
      </c>
      <c r="V1040" s="43" t="s">
        <v>131</v>
      </c>
      <c r="W1040" s="43"/>
      <c r="X1040" s="43"/>
      <c r="Y1040" s="43"/>
      <c r="Z1040" s="43"/>
      <c r="AC1040" s="43"/>
    </row>
    <row r="1041" spans="1:29" s="41" customFormat="1" x14ac:dyDescent="0.2">
      <c r="A1041" s="43" t="s">
        <v>1004</v>
      </c>
      <c r="B1041" s="43" t="s">
        <v>125</v>
      </c>
      <c r="C1041" s="43" t="s">
        <v>145</v>
      </c>
      <c r="D1041" s="43" t="s">
        <v>127</v>
      </c>
      <c r="E1041" s="44">
        <v>404</v>
      </c>
      <c r="F1041" s="44">
        <v>4</v>
      </c>
      <c r="G1041" s="44">
        <v>340</v>
      </c>
      <c r="H1041" s="44">
        <v>51</v>
      </c>
      <c r="I1041" s="44">
        <v>9</v>
      </c>
      <c r="J1041" s="44">
        <v>51</v>
      </c>
      <c r="K1041" s="44">
        <v>166</v>
      </c>
      <c r="L1041" s="44">
        <v>125</v>
      </c>
      <c r="M1041" s="44">
        <v>0</v>
      </c>
      <c r="N1041" s="44">
        <v>0</v>
      </c>
      <c r="O1041" s="44">
        <v>0</v>
      </c>
      <c r="P1041" s="43" t="s">
        <v>1082</v>
      </c>
      <c r="Q1041" s="43" t="s">
        <v>1083</v>
      </c>
      <c r="R1041" s="43" t="s">
        <v>73</v>
      </c>
      <c r="S1041" s="43" t="s">
        <v>1084</v>
      </c>
      <c r="T1041" s="43" t="s">
        <v>1085</v>
      </c>
      <c r="U1041" s="43" t="s">
        <v>147</v>
      </c>
      <c r="V1041" s="43" t="s">
        <v>131</v>
      </c>
      <c r="W1041" s="43"/>
      <c r="X1041" s="43"/>
      <c r="Y1041" s="43"/>
      <c r="Z1041" s="43"/>
      <c r="AC1041" s="43"/>
    </row>
    <row r="1042" spans="1:29" s="41" customFormat="1" x14ac:dyDescent="0.2">
      <c r="A1042" s="43" t="s">
        <v>1004</v>
      </c>
      <c r="B1042" s="43" t="s">
        <v>125</v>
      </c>
      <c r="C1042" s="43" t="s">
        <v>148</v>
      </c>
      <c r="D1042" s="43" t="s">
        <v>127</v>
      </c>
      <c r="E1042" s="44">
        <v>45</v>
      </c>
      <c r="F1042" s="44">
        <v>5</v>
      </c>
      <c r="G1042" s="44">
        <v>39</v>
      </c>
      <c r="H1042" s="44">
        <v>0</v>
      </c>
      <c r="I1042" s="44">
        <v>1</v>
      </c>
      <c r="J1042" s="44">
        <v>1</v>
      </c>
      <c r="K1042" s="44">
        <v>5</v>
      </c>
      <c r="L1042" s="44">
        <v>24</v>
      </c>
      <c r="M1042" s="44">
        <v>0</v>
      </c>
      <c r="N1042" s="44">
        <v>0</v>
      </c>
      <c r="O1042" s="44">
        <v>0</v>
      </c>
      <c r="P1042" s="43" t="s">
        <v>1012</v>
      </c>
      <c r="Q1042" s="43" t="s">
        <v>1086</v>
      </c>
      <c r="R1042" s="43" t="s">
        <v>29</v>
      </c>
      <c r="S1042" s="43" t="s">
        <v>135</v>
      </c>
      <c r="T1042" s="43" t="s">
        <v>135</v>
      </c>
      <c r="U1042" s="43" t="s">
        <v>149</v>
      </c>
      <c r="V1042" s="43" t="s">
        <v>131</v>
      </c>
      <c r="W1042" s="43"/>
      <c r="X1042" s="43"/>
      <c r="Y1042" s="43"/>
      <c r="Z1042" s="43"/>
      <c r="AC1042" s="43"/>
    </row>
    <row r="1043" spans="1:29" s="41" customFormat="1" x14ac:dyDescent="0.2">
      <c r="A1043" s="43" t="s">
        <v>1004</v>
      </c>
      <c r="B1043" s="43" t="s">
        <v>125</v>
      </c>
      <c r="C1043" s="43" t="s">
        <v>150</v>
      </c>
      <c r="D1043" s="43" t="s">
        <v>127</v>
      </c>
      <c r="E1043" s="44">
        <v>52</v>
      </c>
      <c r="F1043" s="44">
        <v>2</v>
      </c>
      <c r="G1043" s="44">
        <v>45</v>
      </c>
      <c r="H1043" s="44">
        <v>5</v>
      </c>
      <c r="I1043" s="44">
        <v>0</v>
      </c>
      <c r="J1043" s="44">
        <v>5</v>
      </c>
      <c r="K1043" s="44">
        <v>9</v>
      </c>
      <c r="L1043" s="44">
        <v>21</v>
      </c>
      <c r="M1043" s="44">
        <v>0</v>
      </c>
      <c r="N1043" s="44">
        <v>0</v>
      </c>
      <c r="O1043" s="44">
        <v>0</v>
      </c>
      <c r="P1043" s="43" t="s">
        <v>170</v>
      </c>
      <c r="Q1043" s="43" t="s">
        <v>1087</v>
      </c>
      <c r="R1043" s="43" t="s">
        <v>103</v>
      </c>
      <c r="S1043" s="43" t="s">
        <v>29</v>
      </c>
      <c r="T1043" s="43" t="s">
        <v>1088</v>
      </c>
      <c r="U1043" s="43" t="s">
        <v>152</v>
      </c>
      <c r="V1043" s="43" t="s">
        <v>131</v>
      </c>
      <c r="W1043" s="43"/>
      <c r="X1043" s="43"/>
      <c r="Y1043" s="43"/>
      <c r="Z1043" s="43"/>
      <c r="AC1043" s="43"/>
    </row>
    <row r="1044" spans="1:29" s="41" customFormat="1" x14ac:dyDescent="0.2">
      <c r="A1044" s="43" t="s">
        <v>1004</v>
      </c>
      <c r="B1044" s="43" t="s">
        <v>125</v>
      </c>
      <c r="C1044" s="43" t="s">
        <v>153</v>
      </c>
      <c r="D1044" s="43" t="s">
        <v>127</v>
      </c>
      <c r="E1044" s="44">
        <v>143</v>
      </c>
      <c r="F1044" s="44">
        <v>11</v>
      </c>
      <c r="G1044" s="44">
        <v>112</v>
      </c>
      <c r="H1044" s="44">
        <v>15</v>
      </c>
      <c r="I1044" s="44">
        <v>5</v>
      </c>
      <c r="J1044" s="44">
        <v>17</v>
      </c>
      <c r="K1044" s="44">
        <v>34</v>
      </c>
      <c r="L1044" s="44">
        <v>59</v>
      </c>
      <c r="M1044" s="44">
        <v>0</v>
      </c>
      <c r="N1044" s="44">
        <v>0</v>
      </c>
      <c r="O1044" s="44">
        <v>0</v>
      </c>
      <c r="P1044" s="43" t="s">
        <v>377</v>
      </c>
      <c r="Q1044" s="43" t="s">
        <v>1089</v>
      </c>
      <c r="R1044" s="43" t="s">
        <v>103</v>
      </c>
      <c r="S1044" s="43" t="s">
        <v>1090</v>
      </c>
      <c r="T1044" s="43" t="s">
        <v>1091</v>
      </c>
      <c r="U1044" s="43" t="s">
        <v>156</v>
      </c>
      <c r="V1044" s="43" t="s">
        <v>131</v>
      </c>
      <c r="W1044" s="43"/>
      <c r="X1044" s="43"/>
      <c r="Y1044" s="43"/>
      <c r="Z1044" s="43"/>
      <c r="AC1044" s="43"/>
    </row>
    <row r="1045" spans="1:29" s="41" customFormat="1" x14ac:dyDescent="0.2">
      <c r="A1045" s="43" t="s">
        <v>1004</v>
      </c>
      <c r="B1045" s="43" t="s">
        <v>125</v>
      </c>
      <c r="C1045" s="43" t="s">
        <v>157</v>
      </c>
      <c r="D1045" s="43" t="s">
        <v>127</v>
      </c>
      <c r="E1045" s="44">
        <v>531</v>
      </c>
      <c r="F1045" s="44">
        <v>19</v>
      </c>
      <c r="G1045" s="44">
        <v>416</v>
      </c>
      <c r="H1045" s="44">
        <v>82</v>
      </c>
      <c r="I1045" s="44">
        <v>14</v>
      </c>
      <c r="J1045" s="44">
        <v>88</v>
      </c>
      <c r="K1045" s="44">
        <v>137</v>
      </c>
      <c r="L1045" s="44">
        <v>219</v>
      </c>
      <c r="M1045" s="44">
        <v>0</v>
      </c>
      <c r="N1045" s="44">
        <v>0</v>
      </c>
      <c r="O1045" s="44">
        <v>0</v>
      </c>
      <c r="P1045" s="43" t="s">
        <v>1092</v>
      </c>
      <c r="Q1045" s="43" t="s">
        <v>1093</v>
      </c>
      <c r="R1045" s="43" t="s">
        <v>177</v>
      </c>
      <c r="S1045" s="43" t="s">
        <v>1094</v>
      </c>
      <c r="T1045" s="43" t="s">
        <v>1095</v>
      </c>
      <c r="U1045" s="43" t="s">
        <v>158</v>
      </c>
      <c r="V1045" s="43" t="s">
        <v>131</v>
      </c>
      <c r="W1045" s="43"/>
      <c r="X1045" s="43"/>
      <c r="Y1045" s="43"/>
      <c r="Z1045" s="43"/>
      <c r="AC1045" s="43"/>
    </row>
    <row r="1046" spans="1:29" s="41" customFormat="1" x14ac:dyDescent="0.2">
      <c r="A1046" s="43" t="s">
        <v>1004</v>
      </c>
      <c r="B1046" s="43" t="s">
        <v>125</v>
      </c>
      <c r="C1046" s="43" t="s">
        <v>159</v>
      </c>
      <c r="D1046" s="43" t="s">
        <v>127</v>
      </c>
      <c r="E1046" s="44">
        <v>75</v>
      </c>
      <c r="F1046" s="44">
        <v>5</v>
      </c>
      <c r="G1046" s="44">
        <v>63</v>
      </c>
      <c r="H1046" s="44">
        <v>5</v>
      </c>
      <c r="I1046" s="44">
        <v>2</v>
      </c>
      <c r="J1046" s="44">
        <v>6</v>
      </c>
      <c r="K1046" s="44">
        <v>15</v>
      </c>
      <c r="L1046" s="44">
        <v>39</v>
      </c>
      <c r="M1046" s="44">
        <v>0</v>
      </c>
      <c r="N1046" s="44">
        <v>0</v>
      </c>
      <c r="O1046" s="44">
        <v>0</v>
      </c>
      <c r="P1046" s="43" t="s">
        <v>1023</v>
      </c>
      <c r="Q1046" s="43" t="s">
        <v>1096</v>
      </c>
      <c r="R1046" s="43" t="s">
        <v>99</v>
      </c>
      <c r="S1046" s="43" t="s">
        <v>491</v>
      </c>
      <c r="T1046" s="43" t="s">
        <v>84</v>
      </c>
      <c r="U1046" s="43" t="s">
        <v>161</v>
      </c>
      <c r="V1046" s="43" t="s">
        <v>131</v>
      </c>
      <c r="W1046" s="43"/>
      <c r="X1046" s="43"/>
      <c r="Y1046" s="43"/>
      <c r="Z1046" s="43"/>
      <c r="AC1046" s="43"/>
    </row>
    <row r="1047" spans="1:29" s="41" customFormat="1" x14ac:dyDescent="0.2">
      <c r="A1047" s="43" t="s">
        <v>1004</v>
      </c>
      <c r="B1047" s="43" t="s">
        <v>125</v>
      </c>
      <c r="C1047" s="43" t="s">
        <v>162</v>
      </c>
      <c r="D1047" s="43" t="s">
        <v>127</v>
      </c>
      <c r="E1047" s="44">
        <v>40</v>
      </c>
      <c r="F1047" s="44">
        <v>0</v>
      </c>
      <c r="G1047" s="44">
        <v>34</v>
      </c>
      <c r="H1047" s="44">
        <v>4</v>
      </c>
      <c r="I1047" s="44">
        <v>2</v>
      </c>
      <c r="J1047" s="44">
        <v>6</v>
      </c>
      <c r="K1047" s="44">
        <v>17</v>
      </c>
      <c r="L1047" s="44">
        <v>10</v>
      </c>
      <c r="M1047" s="44">
        <v>0</v>
      </c>
      <c r="N1047" s="44">
        <v>0</v>
      </c>
      <c r="O1047" s="44">
        <v>0</v>
      </c>
      <c r="P1047" s="43" t="s">
        <v>29</v>
      </c>
      <c r="Q1047" s="43" t="s">
        <v>1097</v>
      </c>
      <c r="R1047" s="43" t="s">
        <v>103</v>
      </c>
      <c r="S1047" s="43" t="s">
        <v>30</v>
      </c>
      <c r="T1047" s="43" t="s">
        <v>177</v>
      </c>
      <c r="U1047" s="43" t="s">
        <v>164</v>
      </c>
      <c r="V1047" s="43" t="s">
        <v>131</v>
      </c>
      <c r="W1047" s="43"/>
      <c r="X1047" s="43"/>
      <c r="Y1047" s="43"/>
      <c r="Z1047" s="43"/>
      <c r="AC1047" s="43"/>
    </row>
    <row r="1048" spans="1:29" s="41" customFormat="1" x14ac:dyDescent="0.2">
      <c r="A1048" s="43" t="s">
        <v>1004</v>
      </c>
      <c r="B1048" s="43" t="s">
        <v>125</v>
      </c>
      <c r="C1048" s="43" t="s">
        <v>165</v>
      </c>
      <c r="D1048" s="43" t="s">
        <v>127</v>
      </c>
      <c r="E1048" s="44">
        <v>43</v>
      </c>
      <c r="F1048" s="44">
        <v>1</v>
      </c>
      <c r="G1048" s="44">
        <v>39</v>
      </c>
      <c r="H1048" s="44">
        <v>0</v>
      </c>
      <c r="I1048" s="44">
        <v>3</v>
      </c>
      <c r="J1048" s="44">
        <v>3</v>
      </c>
      <c r="K1048" s="44">
        <v>10</v>
      </c>
      <c r="L1048" s="44">
        <v>24</v>
      </c>
      <c r="M1048" s="44">
        <v>0</v>
      </c>
      <c r="N1048" s="44">
        <v>0</v>
      </c>
      <c r="O1048" s="44">
        <v>0</v>
      </c>
      <c r="P1048" s="43" t="s">
        <v>749</v>
      </c>
      <c r="Q1048" s="43" t="s">
        <v>1098</v>
      </c>
      <c r="R1048" s="43" t="s">
        <v>29</v>
      </c>
      <c r="S1048" s="43" t="s">
        <v>1099</v>
      </c>
      <c r="T1048" s="43" t="s">
        <v>1099</v>
      </c>
      <c r="U1048" s="43" t="s">
        <v>168</v>
      </c>
      <c r="V1048" s="43" t="s">
        <v>131</v>
      </c>
      <c r="W1048" s="43"/>
      <c r="X1048" s="43"/>
      <c r="Y1048" s="43"/>
      <c r="Z1048" s="43"/>
      <c r="AC1048" s="43"/>
    </row>
    <row r="1049" spans="1:29" s="41" customFormat="1" x14ac:dyDescent="0.2">
      <c r="A1049" s="43" t="s">
        <v>1004</v>
      </c>
      <c r="B1049" s="43" t="s">
        <v>125</v>
      </c>
      <c r="C1049" s="43" t="s">
        <v>169</v>
      </c>
      <c r="D1049" s="43" t="s">
        <v>127</v>
      </c>
      <c r="E1049" s="44">
        <v>35</v>
      </c>
      <c r="F1049" s="44">
        <v>1</v>
      </c>
      <c r="G1049" s="44">
        <v>32</v>
      </c>
      <c r="H1049" s="44">
        <v>2</v>
      </c>
      <c r="I1049" s="44">
        <v>0</v>
      </c>
      <c r="J1049" s="44">
        <v>2</v>
      </c>
      <c r="K1049" s="44">
        <v>2</v>
      </c>
      <c r="L1049" s="44">
        <v>15</v>
      </c>
      <c r="M1049" s="44">
        <v>0</v>
      </c>
      <c r="N1049" s="44">
        <v>0</v>
      </c>
      <c r="O1049" s="44">
        <v>0</v>
      </c>
      <c r="P1049" s="43" t="s">
        <v>1100</v>
      </c>
      <c r="Q1049" s="43" t="s">
        <v>1101</v>
      </c>
      <c r="R1049" s="43" t="s">
        <v>40</v>
      </c>
      <c r="S1049" s="43" t="s">
        <v>29</v>
      </c>
      <c r="T1049" s="43" t="s">
        <v>732</v>
      </c>
      <c r="U1049" s="43" t="s">
        <v>171</v>
      </c>
      <c r="V1049" s="43" t="s">
        <v>131</v>
      </c>
      <c r="W1049" s="43"/>
      <c r="X1049" s="43"/>
      <c r="Y1049" s="43"/>
      <c r="Z1049" s="43"/>
      <c r="AC1049" s="43"/>
    </row>
    <row r="1050" spans="1:29" s="41" customFormat="1" x14ac:dyDescent="0.2">
      <c r="A1050" s="43" t="s">
        <v>1004</v>
      </c>
      <c r="B1050" s="43" t="s">
        <v>125</v>
      </c>
      <c r="C1050" s="43" t="s">
        <v>172</v>
      </c>
      <c r="D1050" s="43" t="s">
        <v>127</v>
      </c>
      <c r="E1050" s="44">
        <v>72</v>
      </c>
      <c r="F1050" s="44">
        <v>0</v>
      </c>
      <c r="G1050" s="44">
        <v>65</v>
      </c>
      <c r="H1050" s="44">
        <v>7</v>
      </c>
      <c r="I1050" s="44">
        <v>0</v>
      </c>
      <c r="J1050" s="44">
        <v>3</v>
      </c>
      <c r="K1050" s="44">
        <v>20</v>
      </c>
      <c r="L1050" s="44">
        <v>21</v>
      </c>
      <c r="M1050" s="44">
        <v>0</v>
      </c>
      <c r="N1050" s="44">
        <v>0</v>
      </c>
      <c r="O1050" s="44">
        <v>0</v>
      </c>
      <c r="P1050" s="43" t="s">
        <v>29</v>
      </c>
      <c r="Q1050" s="43" t="s">
        <v>1102</v>
      </c>
      <c r="R1050" s="43" t="s">
        <v>103</v>
      </c>
      <c r="S1050" s="43" t="s">
        <v>29</v>
      </c>
      <c r="T1050" s="43" t="s">
        <v>515</v>
      </c>
      <c r="U1050" s="43" t="s">
        <v>175</v>
      </c>
      <c r="V1050" s="43" t="s">
        <v>131</v>
      </c>
      <c r="W1050" s="43"/>
      <c r="X1050" s="43"/>
      <c r="Y1050" s="43"/>
      <c r="Z1050" s="43"/>
      <c r="AC1050" s="43"/>
    </row>
    <row r="1051" spans="1:29" s="41" customFormat="1" x14ac:dyDescent="0.2">
      <c r="A1051" s="43" t="s">
        <v>1004</v>
      </c>
      <c r="B1051" s="43" t="s">
        <v>125</v>
      </c>
      <c r="C1051" s="43" t="s">
        <v>176</v>
      </c>
      <c r="D1051" s="43" t="s">
        <v>127</v>
      </c>
      <c r="E1051" s="44">
        <v>33</v>
      </c>
      <c r="F1051" s="44">
        <v>3</v>
      </c>
      <c r="G1051" s="44">
        <v>26</v>
      </c>
      <c r="H1051" s="44">
        <v>1</v>
      </c>
      <c r="I1051" s="44">
        <v>3</v>
      </c>
      <c r="J1051" s="44">
        <v>2</v>
      </c>
      <c r="K1051" s="44">
        <v>6</v>
      </c>
      <c r="L1051" s="44">
        <v>12</v>
      </c>
      <c r="M1051" s="44">
        <v>0</v>
      </c>
      <c r="N1051" s="44">
        <v>0</v>
      </c>
      <c r="O1051" s="44">
        <v>0</v>
      </c>
      <c r="P1051" s="43" t="s">
        <v>697</v>
      </c>
      <c r="Q1051" s="43" t="s">
        <v>1103</v>
      </c>
      <c r="R1051" s="43" t="s">
        <v>1020</v>
      </c>
      <c r="S1051" s="43" t="s">
        <v>697</v>
      </c>
      <c r="T1051" s="43" t="s">
        <v>1039</v>
      </c>
      <c r="U1051" s="43" t="s">
        <v>178</v>
      </c>
      <c r="V1051" s="43" t="s">
        <v>131</v>
      </c>
      <c r="W1051" s="43"/>
      <c r="X1051" s="43"/>
      <c r="Y1051" s="43"/>
      <c r="Z1051" s="43"/>
      <c r="AC1051" s="43"/>
    </row>
    <row r="1052" spans="1:29" s="41" customFormat="1" x14ac:dyDescent="0.2">
      <c r="A1052" s="43" t="s">
        <v>1004</v>
      </c>
      <c r="B1052" s="43" t="s">
        <v>125</v>
      </c>
      <c r="C1052" s="43" t="s">
        <v>179</v>
      </c>
      <c r="D1052" s="43" t="s">
        <v>127</v>
      </c>
      <c r="E1052" s="44">
        <v>62</v>
      </c>
      <c r="F1052" s="44">
        <v>4</v>
      </c>
      <c r="G1052" s="44">
        <v>48</v>
      </c>
      <c r="H1052" s="44">
        <v>3</v>
      </c>
      <c r="I1052" s="44">
        <v>7</v>
      </c>
      <c r="J1052" s="44">
        <v>10</v>
      </c>
      <c r="K1052" s="44">
        <v>6</v>
      </c>
      <c r="L1052" s="44">
        <v>35</v>
      </c>
      <c r="M1052" s="44">
        <v>0</v>
      </c>
      <c r="N1052" s="44">
        <v>0</v>
      </c>
      <c r="O1052" s="44">
        <v>0</v>
      </c>
      <c r="P1052" s="43" t="s">
        <v>1104</v>
      </c>
      <c r="Q1052" s="43" t="s">
        <v>1105</v>
      </c>
      <c r="R1052" s="43" t="s">
        <v>30</v>
      </c>
      <c r="S1052" s="43" t="s">
        <v>1106</v>
      </c>
      <c r="T1052" s="43" t="s">
        <v>1107</v>
      </c>
      <c r="U1052" s="43" t="s">
        <v>181</v>
      </c>
      <c r="V1052" s="43" t="s">
        <v>131</v>
      </c>
      <c r="W1052" s="43"/>
      <c r="X1052" s="43"/>
      <c r="Y1052" s="43"/>
      <c r="Z1052" s="43"/>
      <c r="AC1052" s="43"/>
    </row>
    <row r="1053" spans="1:29" s="41" customFormat="1" x14ac:dyDescent="0.2">
      <c r="A1053" s="43" t="s">
        <v>1004</v>
      </c>
      <c r="B1053" s="43" t="s">
        <v>125</v>
      </c>
      <c r="C1053" s="43" t="s">
        <v>182</v>
      </c>
      <c r="D1053" s="43" t="s">
        <v>127</v>
      </c>
      <c r="E1053" s="44">
        <v>5</v>
      </c>
      <c r="F1053" s="44">
        <v>2</v>
      </c>
      <c r="G1053" s="44">
        <v>3</v>
      </c>
      <c r="H1053" s="44">
        <v>0</v>
      </c>
      <c r="I1053" s="44">
        <v>0</v>
      </c>
      <c r="J1053" s="44">
        <v>0</v>
      </c>
      <c r="K1053" s="44">
        <v>0</v>
      </c>
      <c r="L1053" s="44">
        <v>2</v>
      </c>
      <c r="M1053" s="44">
        <v>0</v>
      </c>
      <c r="N1053" s="44">
        <v>0</v>
      </c>
      <c r="O1053" s="44">
        <v>0</v>
      </c>
      <c r="P1053" s="43" t="s">
        <v>128</v>
      </c>
      <c r="Q1053" s="43" t="s">
        <v>1108</v>
      </c>
      <c r="R1053" s="43" t="s">
        <v>29</v>
      </c>
      <c r="S1053" s="43" t="s">
        <v>29</v>
      </c>
      <c r="T1053" s="43" t="s">
        <v>29</v>
      </c>
      <c r="U1053" s="43" t="s">
        <v>183</v>
      </c>
      <c r="V1053" s="43" t="s">
        <v>131</v>
      </c>
      <c r="W1053" s="43"/>
      <c r="X1053" s="43"/>
      <c r="Y1053" s="43"/>
      <c r="Z1053" s="43"/>
      <c r="AC1053" s="43"/>
    </row>
    <row r="1054" spans="1:29" s="41" customFormat="1" x14ac:dyDescent="0.2">
      <c r="A1054" s="43" t="s">
        <v>1004</v>
      </c>
      <c r="B1054" s="43" t="s">
        <v>125</v>
      </c>
      <c r="C1054" s="43" t="s">
        <v>184</v>
      </c>
      <c r="D1054" s="43" t="s">
        <v>127</v>
      </c>
      <c r="E1054" s="44">
        <v>12</v>
      </c>
      <c r="F1054" s="44">
        <v>0</v>
      </c>
      <c r="G1054" s="44">
        <v>12</v>
      </c>
      <c r="H1054" s="44">
        <v>0</v>
      </c>
      <c r="I1054" s="44">
        <v>0</v>
      </c>
      <c r="J1054" s="44">
        <v>0</v>
      </c>
      <c r="K1054" s="44">
        <v>1</v>
      </c>
      <c r="L1054" s="44">
        <v>9</v>
      </c>
      <c r="M1054" s="44">
        <v>0</v>
      </c>
      <c r="N1054" s="44">
        <v>0</v>
      </c>
      <c r="O1054" s="44">
        <v>0</v>
      </c>
      <c r="P1054" s="43" t="s">
        <v>29</v>
      </c>
      <c r="Q1054" s="43" t="s">
        <v>76</v>
      </c>
      <c r="R1054" s="43" t="s">
        <v>29</v>
      </c>
      <c r="S1054" s="43" t="s">
        <v>29</v>
      </c>
      <c r="T1054" s="43" t="s">
        <v>29</v>
      </c>
      <c r="U1054" s="43" t="s">
        <v>185</v>
      </c>
      <c r="V1054" s="43" t="s">
        <v>131</v>
      </c>
      <c r="W1054" s="43"/>
      <c r="X1054" s="43"/>
      <c r="Y1054" s="43"/>
      <c r="Z1054" s="43"/>
      <c r="AC1054" s="43"/>
    </row>
    <row r="1055" spans="1:29" s="41" customFormat="1" x14ac:dyDescent="0.2">
      <c r="A1055" s="43" t="s">
        <v>1004</v>
      </c>
      <c r="B1055" s="43" t="s">
        <v>125</v>
      </c>
      <c r="C1055" s="43" t="s">
        <v>186</v>
      </c>
      <c r="D1055" s="43" t="s">
        <v>127</v>
      </c>
      <c r="E1055" s="44">
        <v>32</v>
      </c>
      <c r="F1055" s="44">
        <v>4</v>
      </c>
      <c r="G1055" s="44">
        <v>26</v>
      </c>
      <c r="H1055" s="44">
        <v>2</v>
      </c>
      <c r="I1055" s="44">
        <v>0</v>
      </c>
      <c r="J1055" s="44">
        <v>2</v>
      </c>
      <c r="K1055" s="44">
        <v>3</v>
      </c>
      <c r="L1055" s="44">
        <v>18</v>
      </c>
      <c r="M1055" s="44">
        <v>0</v>
      </c>
      <c r="N1055" s="44">
        <v>0</v>
      </c>
      <c r="O1055" s="44">
        <v>0</v>
      </c>
      <c r="P1055" s="43" t="s">
        <v>230</v>
      </c>
      <c r="Q1055" s="43" t="s">
        <v>1109</v>
      </c>
      <c r="R1055" s="43" t="s">
        <v>40</v>
      </c>
      <c r="S1055" s="43" t="s">
        <v>29</v>
      </c>
      <c r="T1055" s="43" t="s">
        <v>166</v>
      </c>
      <c r="U1055" s="43" t="s">
        <v>189</v>
      </c>
      <c r="V1055" s="43" t="s">
        <v>131</v>
      </c>
      <c r="W1055" s="43"/>
      <c r="X1055" s="43"/>
      <c r="Y1055" s="43"/>
      <c r="Z1055" s="43"/>
      <c r="AC1055" s="43"/>
    </row>
    <row r="1056" spans="1:29" s="41" customFormat="1" x14ac:dyDescent="0.2">
      <c r="A1056" s="43" t="s">
        <v>1004</v>
      </c>
      <c r="B1056" s="43" t="s">
        <v>125</v>
      </c>
      <c r="C1056" s="43" t="s">
        <v>190</v>
      </c>
      <c r="D1056" s="43" t="s">
        <v>127</v>
      </c>
      <c r="E1056" s="44">
        <v>36</v>
      </c>
      <c r="F1056" s="44">
        <v>2</v>
      </c>
      <c r="G1056" s="44">
        <v>33</v>
      </c>
      <c r="H1056" s="44">
        <v>0</v>
      </c>
      <c r="I1056" s="44">
        <v>1</v>
      </c>
      <c r="J1056" s="44">
        <v>1</v>
      </c>
      <c r="K1056" s="44">
        <v>4</v>
      </c>
      <c r="L1056" s="44">
        <v>19</v>
      </c>
      <c r="M1056" s="44">
        <v>0</v>
      </c>
      <c r="N1056" s="44">
        <v>0</v>
      </c>
      <c r="O1056" s="44">
        <v>0</v>
      </c>
      <c r="P1056" s="43" t="s">
        <v>1014</v>
      </c>
      <c r="Q1056" s="43" t="s">
        <v>1110</v>
      </c>
      <c r="R1056" s="43" t="s">
        <v>29</v>
      </c>
      <c r="S1056" s="43" t="s">
        <v>236</v>
      </c>
      <c r="T1056" s="43" t="s">
        <v>236</v>
      </c>
      <c r="U1056" s="43" t="s">
        <v>191</v>
      </c>
      <c r="V1056" s="43" t="s">
        <v>131</v>
      </c>
      <c r="W1056" s="43"/>
      <c r="X1056" s="43"/>
      <c r="Y1056" s="43"/>
      <c r="Z1056" s="43"/>
      <c r="AC1056" s="43"/>
    </row>
    <row r="1057" spans="1:29" s="41" customFormat="1" x14ac:dyDescent="0.2">
      <c r="A1057" s="43" t="s">
        <v>1004</v>
      </c>
      <c r="B1057" s="43" t="s">
        <v>125</v>
      </c>
      <c r="C1057" s="43" t="s">
        <v>192</v>
      </c>
      <c r="D1057" s="43" t="s">
        <v>127</v>
      </c>
      <c r="E1057" s="44">
        <v>86</v>
      </c>
      <c r="F1057" s="44">
        <v>1</v>
      </c>
      <c r="G1057" s="44">
        <v>71</v>
      </c>
      <c r="H1057" s="44">
        <v>8</v>
      </c>
      <c r="I1057" s="44">
        <v>6</v>
      </c>
      <c r="J1057" s="44">
        <v>9</v>
      </c>
      <c r="K1057" s="44">
        <v>12</v>
      </c>
      <c r="L1057" s="44">
        <v>56</v>
      </c>
      <c r="M1057" s="44">
        <v>0</v>
      </c>
      <c r="N1057" s="44">
        <v>0</v>
      </c>
      <c r="O1057" s="44">
        <v>0</v>
      </c>
      <c r="P1057" s="43" t="s">
        <v>1111</v>
      </c>
      <c r="Q1057" s="43" t="s">
        <v>1112</v>
      </c>
      <c r="R1057" s="43" t="s">
        <v>38</v>
      </c>
      <c r="S1057" s="43" t="s">
        <v>1099</v>
      </c>
      <c r="T1057" s="43" t="s">
        <v>1113</v>
      </c>
      <c r="U1057" s="43" t="s">
        <v>183</v>
      </c>
      <c r="V1057" s="43" t="s">
        <v>131</v>
      </c>
      <c r="W1057" s="43"/>
      <c r="X1057" s="43"/>
      <c r="Y1057" s="43"/>
      <c r="Z1057" s="43"/>
      <c r="AC1057" s="43"/>
    </row>
    <row r="1058" spans="1:29" s="41" customFormat="1" x14ac:dyDescent="0.2">
      <c r="A1058" s="43" t="s">
        <v>1004</v>
      </c>
      <c r="B1058" s="43" t="s">
        <v>125</v>
      </c>
      <c r="C1058" s="43" t="s">
        <v>194</v>
      </c>
      <c r="D1058" s="43" t="s">
        <v>127</v>
      </c>
      <c r="E1058" s="44">
        <v>37</v>
      </c>
      <c r="F1058" s="44">
        <v>0</v>
      </c>
      <c r="G1058" s="44">
        <v>29</v>
      </c>
      <c r="H1058" s="44">
        <v>2</v>
      </c>
      <c r="I1058" s="44">
        <v>6</v>
      </c>
      <c r="J1058" s="44">
        <v>7</v>
      </c>
      <c r="K1058" s="44">
        <v>9</v>
      </c>
      <c r="L1058" s="44">
        <v>19</v>
      </c>
      <c r="M1058" s="44">
        <v>0</v>
      </c>
      <c r="N1058" s="44">
        <v>0</v>
      </c>
      <c r="O1058" s="44">
        <v>0</v>
      </c>
      <c r="P1058" s="43" t="s">
        <v>29</v>
      </c>
      <c r="Q1058" s="43" t="s">
        <v>1114</v>
      </c>
      <c r="R1058" s="43" t="s">
        <v>30</v>
      </c>
      <c r="S1058" s="43" t="s">
        <v>1115</v>
      </c>
      <c r="T1058" s="43" t="s">
        <v>1116</v>
      </c>
      <c r="U1058" s="43" t="s">
        <v>195</v>
      </c>
      <c r="V1058" s="43" t="s">
        <v>131</v>
      </c>
      <c r="W1058" s="43"/>
      <c r="X1058" s="43"/>
      <c r="Y1058" s="43"/>
      <c r="Z1058" s="43"/>
      <c r="AC1058" s="43"/>
    </row>
    <row r="1059" spans="1:29" s="41" customFormat="1" x14ac:dyDescent="0.2">
      <c r="A1059" s="43" t="s">
        <v>1004</v>
      </c>
      <c r="B1059" s="43" t="s">
        <v>125</v>
      </c>
      <c r="C1059" s="43" t="s">
        <v>1117</v>
      </c>
      <c r="D1059" s="43" t="s">
        <v>127</v>
      </c>
      <c r="E1059" s="44">
        <v>28</v>
      </c>
      <c r="F1059" s="44">
        <v>0</v>
      </c>
      <c r="G1059" s="44">
        <v>27</v>
      </c>
      <c r="H1059" s="44">
        <v>1</v>
      </c>
      <c r="I1059" s="44">
        <v>0</v>
      </c>
      <c r="J1059" s="44">
        <v>1</v>
      </c>
      <c r="K1059" s="44">
        <v>5</v>
      </c>
      <c r="L1059" s="44">
        <v>17</v>
      </c>
      <c r="M1059" s="44">
        <v>0</v>
      </c>
      <c r="N1059" s="44">
        <v>0</v>
      </c>
      <c r="O1059" s="44">
        <v>0</v>
      </c>
      <c r="P1059" s="43" t="s">
        <v>29</v>
      </c>
      <c r="Q1059" s="43" t="s">
        <v>1066</v>
      </c>
      <c r="R1059" s="43" t="s">
        <v>53</v>
      </c>
      <c r="S1059" s="43" t="s">
        <v>29</v>
      </c>
      <c r="T1059" s="43" t="s">
        <v>452</v>
      </c>
      <c r="U1059" s="43" t="s">
        <v>178</v>
      </c>
      <c r="V1059" s="43" t="s">
        <v>131</v>
      </c>
      <c r="W1059" s="43"/>
      <c r="X1059" s="43"/>
      <c r="Y1059" s="43"/>
      <c r="Z1059" s="43"/>
      <c r="AC1059" s="43"/>
    </row>
    <row r="1060" spans="1:29" s="41" customFormat="1" x14ac:dyDescent="0.2">
      <c r="A1060" s="43" t="s">
        <v>1004</v>
      </c>
      <c r="B1060" s="43" t="s">
        <v>196</v>
      </c>
      <c r="C1060" s="43" t="s">
        <v>197</v>
      </c>
      <c r="D1060" s="43" t="s">
        <v>198</v>
      </c>
      <c r="E1060" s="44">
        <v>662</v>
      </c>
      <c r="F1060" s="44">
        <v>3</v>
      </c>
      <c r="G1060" s="44">
        <v>559</v>
      </c>
      <c r="H1060" s="44">
        <v>84</v>
      </c>
      <c r="I1060" s="44">
        <v>16</v>
      </c>
      <c r="J1060" s="44">
        <v>85</v>
      </c>
      <c r="K1060" s="44">
        <v>224</v>
      </c>
      <c r="L1060" s="44">
        <v>234</v>
      </c>
      <c r="M1060" s="44">
        <v>0</v>
      </c>
      <c r="N1060" s="44">
        <v>0</v>
      </c>
      <c r="O1060" s="44">
        <v>0</v>
      </c>
      <c r="P1060" s="43" t="s">
        <v>1118</v>
      </c>
      <c r="Q1060" s="43" t="s">
        <v>1119</v>
      </c>
      <c r="R1060" s="43" t="s">
        <v>73</v>
      </c>
      <c r="S1060" s="43" t="s">
        <v>1120</v>
      </c>
      <c r="T1060" s="43" t="s">
        <v>1121</v>
      </c>
      <c r="U1060" s="43" t="s">
        <v>202</v>
      </c>
      <c r="V1060" s="43" t="s">
        <v>203</v>
      </c>
      <c r="W1060" s="43"/>
      <c r="X1060" s="43"/>
      <c r="Y1060" s="43"/>
      <c r="Z1060" s="43"/>
      <c r="AC1060" s="43"/>
    </row>
    <row r="1061" spans="1:29" s="41" customFormat="1" x14ac:dyDescent="0.2">
      <c r="A1061" s="43" t="s">
        <v>1004</v>
      </c>
      <c r="B1061" s="43" t="s">
        <v>196</v>
      </c>
      <c r="C1061" s="43" t="s">
        <v>204</v>
      </c>
      <c r="D1061" s="43" t="s">
        <v>198</v>
      </c>
      <c r="E1061" s="44">
        <v>584</v>
      </c>
      <c r="F1061" s="44">
        <v>0</v>
      </c>
      <c r="G1061" s="44">
        <v>381</v>
      </c>
      <c r="H1061" s="44">
        <v>21</v>
      </c>
      <c r="I1061" s="44">
        <v>182</v>
      </c>
      <c r="J1061" s="44">
        <v>178</v>
      </c>
      <c r="K1061" s="44">
        <v>83</v>
      </c>
      <c r="L1061" s="44">
        <v>257</v>
      </c>
      <c r="M1061" s="44">
        <v>0</v>
      </c>
      <c r="N1061" s="44">
        <v>0</v>
      </c>
      <c r="O1061" s="44">
        <v>0</v>
      </c>
      <c r="P1061" s="43" t="s">
        <v>29</v>
      </c>
      <c r="Q1061" s="43" t="s">
        <v>1122</v>
      </c>
      <c r="R1061" s="43" t="s">
        <v>53</v>
      </c>
      <c r="S1061" s="43" t="s">
        <v>1123</v>
      </c>
      <c r="T1061" s="43" t="s">
        <v>1124</v>
      </c>
      <c r="U1061" s="43" t="s">
        <v>207</v>
      </c>
      <c r="V1061" s="43" t="s">
        <v>203</v>
      </c>
      <c r="W1061" s="43"/>
      <c r="X1061" s="43"/>
      <c r="Y1061" s="43"/>
      <c r="Z1061" s="43"/>
      <c r="AC1061" s="43"/>
    </row>
    <row r="1062" spans="1:29" s="41" customFormat="1" x14ac:dyDescent="0.2">
      <c r="A1062" s="43" t="s">
        <v>1004</v>
      </c>
      <c r="B1062" s="43" t="s">
        <v>196</v>
      </c>
      <c r="C1062" s="43" t="s">
        <v>208</v>
      </c>
      <c r="D1062" s="43" t="s">
        <v>198</v>
      </c>
      <c r="E1062" s="44">
        <v>400</v>
      </c>
      <c r="F1062" s="44">
        <v>2</v>
      </c>
      <c r="G1062" s="44">
        <v>343</v>
      </c>
      <c r="H1062" s="44">
        <v>44</v>
      </c>
      <c r="I1062" s="44">
        <v>11</v>
      </c>
      <c r="J1062" s="44">
        <v>44</v>
      </c>
      <c r="K1062" s="44">
        <v>165</v>
      </c>
      <c r="L1062" s="44">
        <v>111</v>
      </c>
      <c r="M1062" s="44">
        <v>0</v>
      </c>
      <c r="N1062" s="44">
        <v>0</v>
      </c>
      <c r="O1062" s="44">
        <v>0</v>
      </c>
      <c r="P1062" s="43" t="s">
        <v>1125</v>
      </c>
      <c r="Q1062" s="43" t="s">
        <v>1126</v>
      </c>
      <c r="R1062" s="43" t="s">
        <v>46</v>
      </c>
      <c r="S1062" s="43" t="s">
        <v>1127</v>
      </c>
      <c r="T1062" s="43" t="s">
        <v>46</v>
      </c>
      <c r="U1062" s="43" t="s">
        <v>210</v>
      </c>
      <c r="V1062" s="43" t="s">
        <v>203</v>
      </c>
      <c r="W1062" s="43"/>
      <c r="X1062" s="43"/>
      <c r="Y1062" s="43"/>
      <c r="Z1062" s="43"/>
      <c r="AC1062" s="43"/>
    </row>
    <row r="1063" spans="1:29" s="41" customFormat="1" x14ac:dyDescent="0.2">
      <c r="A1063" s="43" t="s">
        <v>1004</v>
      </c>
      <c r="B1063" s="43" t="s">
        <v>196</v>
      </c>
      <c r="C1063" s="43" t="s">
        <v>211</v>
      </c>
      <c r="D1063" s="43" t="s">
        <v>198</v>
      </c>
      <c r="E1063" s="44">
        <v>740</v>
      </c>
      <c r="F1063" s="44">
        <v>2</v>
      </c>
      <c r="G1063" s="44">
        <v>612</v>
      </c>
      <c r="H1063" s="44">
        <v>83</v>
      </c>
      <c r="I1063" s="44">
        <v>43</v>
      </c>
      <c r="J1063" s="44">
        <v>107</v>
      </c>
      <c r="K1063" s="44">
        <v>221</v>
      </c>
      <c r="L1063" s="44">
        <v>282</v>
      </c>
      <c r="M1063" s="44">
        <v>0</v>
      </c>
      <c r="N1063" s="44">
        <v>0</v>
      </c>
      <c r="O1063" s="44">
        <v>0</v>
      </c>
      <c r="P1063" s="43" t="s">
        <v>1128</v>
      </c>
      <c r="Q1063" s="43" t="s">
        <v>1129</v>
      </c>
      <c r="R1063" s="43" t="s">
        <v>46</v>
      </c>
      <c r="S1063" s="43" t="s">
        <v>1130</v>
      </c>
      <c r="T1063" s="43" t="s">
        <v>1131</v>
      </c>
      <c r="U1063" s="43" t="s">
        <v>213</v>
      </c>
      <c r="V1063" s="43" t="s">
        <v>203</v>
      </c>
      <c r="W1063" s="43"/>
      <c r="X1063" s="43"/>
      <c r="Y1063" s="43"/>
      <c r="Z1063" s="43"/>
      <c r="AC1063" s="43"/>
    </row>
    <row r="1064" spans="1:29" s="41" customFormat="1" x14ac:dyDescent="0.2">
      <c r="A1064" s="43" t="s">
        <v>1004</v>
      </c>
      <c r="B1064" s="43" t="s">
        <v>196</v>
      </c>
      <c r="C1064" s="43" t="s">
        <v>214</v>
      </c>
      <c r="D1064" s="43" t="s">
        <v>198</v>
      </c>
      <c r="E1064" s="44">
        <v>750</v>
      </c>
      <c r="F1064" s="44">
        <v>3</v>
      </c>
      <c r="G1064" s="44">
        <v>638</v>
      </c>
      <c r="H1064" s="44">
        <v>78</v>
      </c>
      <c r="I1064" s="44">
        <v>31</v>
      </c>
      <c r="J1064" s="44">
        <v>100</v>
      </c>
      <c r="K1064" s="44">
        <v>215</v>
      </c>
      <c r="L1064" s="44">
        <v>309</v>
      </c>
      <c r="M1064" s="44">
        <v>0</v>
      </c>
      <c r="N1064" s="44">
        <v>0</v>
      </c>
      <c r="O1064" s="44">
        <v>0</v>
      </c>
      <c r="P1064" s="43" t="s">
        <v>1132</v>
      </c>
      <c r="Q1064" s="43" t="s">
        <v>1133</v>
      </c>
      <c r="R1064" s="43" t="s">
        <v>103</v>
      </c>
      <c r="S1064" s="43" t="s">
        <v>1134</v>
      </c>
      <c r="T1064" s="43" t="s">
        <v>566</v>
      </c>
      <c r="U1064" s="43" t="s">
        <v>215</v>
      </c>
      <c r="V1064" s="43" t="s">
        <v>203</v>
      </c>
      <c r="W1064" s="43"/>
      <c r="X1064" s="43"/>
      <c r="Y1064" s="43"/>
      <c r="Z1064" s="43"/>
      <c r="AC1064" s="43"/>
    </row>
    <row r="1065" spans="1:29" s="41" customFormat="1" x14ac:dyDescent="0.2">
      <c r="A1065" s="43" t="s">
        <v>1004</v>
      </c>
      <c r="B1065" s="43" t="s">
        <v>196</v>
      </c>
      <c r="C1065" s="43" t="s">
        <v>216</v>
      </c>
      <c r="D1065" s="43" t="s">
        <v>198</v>
      </c>
      <c r="E1065" s="44">
        <v>68</v>
      </c>
      <c r="F1065" s="44">
        <v>3</v>
      </c>
      <c r="G1065" s="44">
        <v>56</v>
      </c>
      <c r="H1065" s="44">
        <v>6</v>
      </c>
      <c r="I1065" s="44">
        <v>3</v>
      </c>
      <c r="J1065" s="44">
        <v>7</v>
      </c>
      <c r="K1065" s="44">
        <v>11</v>
      </c>
      <c r="L1065" s="44">
        <v>34</v>
      </c>
      <c r="M1065" s="44">
        <v>0</v>
      </c>
      <c r="N1065" s="44">
        <v>0</v>
      </c>
      <c r="O1065" s="44">
        <v>0</v>
      </c>
      <c r="P1065" s="43" t="s">
        <v>180</v>
      </c>
      <c r="Q1065" s="43" t="s">
        <v>1135</v>
      </c>
      <c r="R1065" s="43" t="s">
        <v>38</v>
      </c>
      <c r="S1065" s="43" t="s">
        <v>180</v>
      </c>
      <c r="T1065" s="43" t="s">
        <v>1136</v>
      </c>
      <c r="U1065" s="43" t="s">
        <v>218</v>
      </c>
      <c r="V1065" s="43" t="s">
        <v>203</v>
      </c>
      <c r="W1065" s="43"/>
      <c r="X1065" s="43"/>
      <c r="Y1065" s="43"/>
      <c r="Z1065" s="43"/>
      <c r="AC1065" s="43"/>
    </row>
    <row r="1066" spans="1:29" s="41" customFormat="1" x14ac:dyDescent="0.2">
      <c r="A1066" s="43" t="s">
        <v>1004</v>
      </c>
      <c r="B1066" s="43" t="s">
        <v>196</v>
      </c>
      <c r="C1066" s="43" t="s">
        <v>219</v>
      </c>
      <c r="D1066" s="43" t="s">
        <v>198</v>
      </c>
      <c r="E1066" s="44">
        <v>42</v>
      </c>
      <c r="F1066" s="44">
        <v>2</v>
      </c>
      <c r="G1066" s="44">
        <v>36</v>
      </c>
      <c r="H1066" s="44">
        <v>2</v>
      </c>
      <c r="I1066" s="44">
        <v>2</v>
      </c>
      <c r="J1066" s="44">
        <v>4</v>
      </c>
      <c r="K1066" s="44">
        <v>9</v>
      </c>
      <c r="L1066" s="44">
        <v>20</v>
      </c>
      <c r="M1066" s="44">
        <v>0</v>
      </c>
      <c r="N1066" s="44">
        <v>0</v>
      </c>
      <c r="O1066" s="44">
        <v>0</v>
      </c>
      <c r="P1066" s="43" t="s">
        <v>80</v>
      </c>
      <c r="Q1066" s="43" t="s">
        <v>1067</v>
      </c>
      <c r="R1066" s="43" t="s">
        <v>30</v>
      </c>
      <c r="S1066" s="43" t="s">
        <v>80</v>
      </c>
      <c r="T1066" s="43" t="s">
        <v>1068</v>
      </c>
      <c r="U1066" s="43" t="s">
        <v>222</v>
      </c>
      <c r="V1066" s="43" t="s">
        <v>203</v>
      </c>
      <c r="W1066" s="43"/>
      <c r="X1066" s="43"/>
      <c r="Y1066" s="43"/>
      <c r="Z1066" s="43"/>
      <c r="AC1066" s="43"/>
    </row>
    <row r="1067" spans="1:29" s="41" customFormat="1" x14ac:dyDescent="0.2">
      <c r="A1067" s="43" t="s">
        <v>1004</v>
      </c>
      <c r="B1067" s="43" t="s">
        <v>196</v>
      </c>
      <c r="C1067" s="43" t="s">
        <v>223</v>
      </c>
      <c r="D1067" s="43" t="s">
        <v>198</v>
      </c>
      <c r="E1067" s="44">
        <v>90</v>
      </c>
      <c r="F1067" s="44">
        <v>1</v>
      </c>
      <c r="G1067" s="44">
        <v>77</v>
      </c>
      <c r="H1067" s="44">
        <v>7</v>
      </c>
      <c r="I1067" s="44">
        <v>5</v>
      </c>
      <c r="J1067" s="44">
        <v>10</v>
      </c>
      <c r="K1067" s="44">
        <v>12</v>
      </c>
      <c r="L1067" s="44">
        <v>57</v>
      </c>
      <c r="M1067" s="44">
        <v>0</v>
      </c>
      <c r="N1067" s="44">
        <v>0</v>
      </c>
      <c r="O1067" s="44">
        <v>0</v>
      </c>
      <c r="P1067" s="43" t="s">
        <v>1137</v>
      </c>
      <c r="Q1067" s="43" t="s">
        <v>1138</v>
      </c>
      <c r="R1067" s="43" t="s">
        <v>84</v>
      </c>
      <c r="S1067" s="43" t="s">
        <v>1014</v>
      </c>
      <c r="T1067" s="43" t="s">
        <v>1012</v>
      </c>
      <c r="U1067" s="43" t="s">
        <v>224</v>
      </c>
      <c r="V1067" s="43" t="s">
        <v>203</v>
      </c>
      <c r="W1067" s="43"/>
      <c r="X1067" s="43"/>
      <c r="Y1067" s="43"/>
      <c r="Z1067" s="43"/>
      <c r="AC1067" s="43"/>
    </row>
    <row r="1068" spans="1:29" s="41" customFormat="1" x14ac:dyDescent="0.2">
      <c r="A1068" s="43" t="s">
        <v>1004</v>
      </c>
      <c r="B1068" s="43" t="s">
        <v>196</v>
      </c>
      <c r="C1068" s="43" t="s">
        <v>225</v>
      </c>
      <c r="D1068" s="43" t="s">
        <v>198</v>
      </c>
      <c r="E1068" s="44">
        <v>5</v>
      </c>
      <c r="F1068" s="44">
        <v>0</v>
      </c>
      <c r="G1068" s="44">
        <v>5</v>
      </c>
      <c r="H1068" s="44">
        <v>0</v>
      </c>
      <c r="I1068" s="44">
        <v>0</v>
      </c>
      <c r="J1068" s="44">
        <v>0</v>
      </c>
      <c r="K1068" s="44">
        <v>1</v>
      </c>
      <c r="L1068" s="44">
        <v>0</v>
      </c>
      <c r="M1068" s="44">
        <v>0</v>
      </c>
      <c r="N1068" s="44">
        <v>0</v>
      </c>
      <c r="O1068" s="44">
        <v>0</v>
      </c>
      <c r="P1068" s="43" t="s">
        <v>29</v>
      </c>
      <c r="Q1068" s="43" t="s">
        <v>76</v>
      </c>
      <c r="R1068" s="43" t="s">
        <v>29</v>
      </c>
      <c r="S1068" s="43" t="s">
        <v>29</v>
      </c>
      <c r="T1068" s="43" t="s">
        <v>29</v>
      </c>
      <c r="U1068" s="43" t="s">
        <v>227</v>
      </c>
      <c r="V1068" s="43" t="s">
        <v>203</v>
      </c>
      <c r="W1068" s="43"/>
      <c r="X1068" s="43"/>
      <c r="Y1068" s="43"/>
      <c r="Z1068" s="43"/>
      <c r="AC1068" s="43"/>
    </row>
    <row r="1069" spans="1:29" s="41" customFormat="1" x14ac:dyDescent="0.2">
      <c r="A1069" s="43" t="s">
        <v>1004</v>
      </c>
      <c r="B1069" s="43" t="s">
        <v>196</v>
      </c>
      <c r="C1069" s="43" t="s">
        <v>228</v>
      </c>
      <c r="D1069" s="43" t="s">
        <v>198</v>
      </c>
      <c r="E1069" s="44">
        <v>217</v>
      </c>
      <c r="F1069" s="44">
        <v>1</v>
      </c>
      <c r="G1069" s="44">
        <v>153</v>
      </c>
      <c r="H1069" s="44">
        <v>19</v>
      </c>
      <c r="I1069" s="44">
        <v>44</v>
      </c>
      <c r="J1069" s="44">
        <v>52</v>
      </c>
      <c r="K1069" s="44">
        <v>12</v>
      </c>
      <c r="L1069" s="44">
        <v>129</v>
      </c>
      <c r="M1069" s="44">
        <v>0</v>
      </c>
      <c r="N1069" s="44">
        <v>0</v>
      </c>
      <c r="O1069" s="44">
        <v>0</v>
      </c>
      <c r="P1069" s="43" t="s">
        <v>1139</v>
      </c>
      <c r="Q1069" s="43" t="s">
        <v>1140</v>
      </c>
      <c r="R1069" s="43" t="s">
        <v>38</v>
      </c>
      <c r="S1069" s="43" t="s">
        <v>1141</v>
      </c>
      <c r="T1069" s="43" t="s">
        <v>1142</v>
      </c>
      <c r="U1069" s="43" t="s">
        <v>232</v>
      </c>
      <c r="V1069" s="43" t="s">
        <v>203</v>
      </c>
      <c r="W1069" s="43"/>
      <c r="X1069" s="43"/>
      <c r="Y1069" s="43"/>
      <c r="Z1069" s="43"/>
      <c r="AC1069" s="43"/>
    </row>
    <row r="1070" spans="1:29" s="41" customFormat="1" x14ac:dyDescent="0.2">
      <c r="A1070" s="43" t="s">
        <v>1004</v>
      </c>
      <c r="B1070" s="43" t="s">
        <v>196</v>
      </c>
      <c r="C1070" s="43" t="s">
        <v>233</v>
      </c>
      <c r="D1070" s="43" t="s">
        <v>198</v>
      </c>
      <c r="E1070" s="44">
        <v>58</v>
      </c>
      <c r="F1070" s="44">
        <v>0</v>
      </c>
      <c r="G1070" s="44">
        <v>36</v>
      </c>
      <c r="H1070" s="44">
        <v>5</v>
      </c>
      <c r="I1070" s="44">
        <v>17</v>
      </c>
      <c r="J1070" s="44">
        <v>17</v>
      </c>
      <c r="K1070" s="44">
        <v>5</v>
      </c>
      <c r="L1070" s="44">
        <v>29</v>
      </c>
      <c r="M1070" s="44">
        <v>0</v>
      </c>
      <c r="N1070" s="44">
        <v>0</v>
      </c>
      <c r="O1070" s="44">
        <v>0</v>
      </c>
      <c r="P1070" s="43" t="s">
        <v>29</v>
      </c>
      <c r="Q1070" s="43" t="s">
        <v>1143</v>
      </c>
      <c r="R1070" s="43" t="s">
        <v>38</v>
      </c>
      <c r="S1070" s="43" t="s">
        <v>1144</v>
      </c>
      <c r="T1070" s="43" t="s">
        <v>1144</v>
      </c>
      <c r="U1070" s="43" t="s">
        <v>234</v>
      </c>
      <c r="V1070" s="43" t="s">
        <v>203</v>
      </c>
      <c r="W1070" s="43"/>
      <c r="X1070" s="43"/>
      <c r="Y1070" s="43"/>
      <c r="Z1070" s="43"/>
      <c r="AC1070" s="43"/>
    </row>
    <row r="1071" spans="1:29" s="41" customFormat="1" x14ac:dyDescent="0.2">
      <c r="A1071" s="43" t="s">
        <v>1004</v>
      </c>
      <c r="B1071" s="43" t="s">
        <v>196</v>
      </c>
      <c r="C1071" s="43" t="s">
        <v>235</v>
      </c>
      <c r="D1071" s="43" t="s">
        <v>198</v>
      </c>
      <c r="E1071" s="44">
        <v>45</v>
      </c>
      <c r="F1071" s="44">
        <v>0</v>
      </c>
      <c r="G1071" s="44">
        <v>38</v>
      </c>
      <c r="H1071" s="44">
        <v>4</v>
      </c>
      <c r="I1071" s="44">
        <v>3</v>
      </c>
      <c r="J1071" s="44">
        <v>5</v>
      </c>
      <c r="K1071" s="44">
        <v>10</v>
      </c>
      <c r="L1071" s="44">
        <v>21</v>
      </c>
      <c r="M1071" s="44">
        <v>0</v>
      </c>
      <c r="N1071" s="44">
        <v>0</v>
      </c>
      <c r="O1071" s="44">
        <v>0</v>
      </c>
      <c r="P1071" s="43" t="s">
        <v>29</v>
      </c>
      <c r="Q1071" s="43" t="s">
        <v>1119</v>
      </c>
      <c r="R1071" s="43" t="s">
        <v>38</v>
      </c>
      <c r="S1071" s="43" t="s">
        <v>1023</v>
      </c>
      <c r="T1071" s="43" t="s">
        <v>1012</v>
      </c>
      <c r="U1071" s="43" t="s">
        <v>237</v>
      </c>
      <c r="V1071" s="43" t="s">
        <v>203</v>
      </c>
      <c r="W1071" s="43"/>
      <c r="X1071" s="43"/>
      <c r="Y1071" s="43"/>
      <c r="Z1071" s="43"/>
      <c r="AC1071" s="43"/>
    </row>
    <row r="1072" spans="1:29" s="41" customFormat="1" x14ac:dyDescent="0.2">
      <c r="A1072" s="43" t="s">
        <v>1004</v>
      </c>
      <c r="B1072" s="43" t="s">
        <v>196</v>
      </c>
      <c r="C1072" s="43" t="s">
        <v>238</v>
      </c>
      <c r="D1072" s="43" t="s">
        <v>198</v>
      </c>
      <c r="E1072" s="44">
        <v>65</v>
      </c>
      <c r="F1072" s="44">
        <v>3</v>
      </c>
      <c r="G1072" s="44">
        <v>60</v>
      </c>
      <c r="H1072" s="44">
        <v>1</v>
      </c>
      <c r="I1072" s="44">
        <v>1</v>
      </c>
      <c r="J1072" s="44">
        <v>1</v>
      </c>
      <c r="K1072" s="44">
        <v>15</v>
      </c>
      <c r="L1072" s="44">
        <v>28</v>
      </c>
      <c r="M1072" s="44">
        <v>0</v>
      </c>
      <c r="N1072" s="44">
        <v>0</v>
      </c>
      <c r="O1072" s="44">
        <v>0</v>
      </c>
      <c r="P1072" s="43" t="s">
        <v>1145</v>
      </c>
      <c r="Q1072" s="43" t="s">
        <v>226</v>
      </c>
      <c r="R1072" s="43" t="s">
        <v>1064</v>
      </c>
      <c r="S1072" s="43" t="s">
        <v>1146</v>
      </c>
      <c r="T1072" s="43" t="s">
        <v>1146</v>
      </c>
      <c r="U1072" s="43" t="s">
        <v>227</v>
      </c>
      <c r="V1072" s="43" t="s">
        <v>203</v>
      </c>
      <c r="W1072" s="43"/>
      <c r="X1072" s="43"/>
      <c r="Y1072" s="43"/>
      <c r="Z1072" s="43"/>
      <c r="AC1072" s="43"/>
    </row>
    <row r="1073" spans="1:29" s="41" customFormat="1" x14ac:dyDescent="0.2">
      <c r="A1073" s="43" t="s">
        <v>1004</v>
      </c>
      <c r="B1073" s="43" t="s">
        <v>196</v>
      </c>
      <c r="C1073" s="43" t="s">
        <v>1147</v>
      </c>
      <c r="D1073" s="43" t="s">
        <v>198</v>
      </c>
      <c r="E1073" s="44">
        <v>19</v>
      </c>
      <c r="F1073" s="44">
        <v>0</v>
      </c>
      <c r="G1073" s="44">
        <v>18</v>
      </c>
      <c r="H1073" s="44">
        <v>0</v>
      </c>
      <c r="I1073" s="44">
        <v>1</v>
      </c>
      <c r="J1073" s="44">
        <v>1</v>
      </c>
      <c r="K1073" s="44">
        <v>2</v>
      </c>
      <c r="L1073" s="44">
        <v>14</v>
      </c>
      <c r="M1073" s="44">
        <v>0</v>
      </c>
      <c r="N1073" s="44">
        <v>0</v>
      </c>
      <c r="O1073" s="44">
        <v>0</v>
      </c>
      <c r="P1073" s="43" t="s">
        <v>29</v>
      </c>
      <c r="Q1073" s="43" t="s">
        <v>1148</v>
      </c>
      <c r="R1073" s="43" t="s">
        <v>29</v>
      </c>
      <c r="S1073" s="43" t="s">
        <v>173</v>
      </c>
      <c r="T1073" s="43" t="s">
        <v>173</v>
      </c>
      <c r="U1073" s="43" t="s">
        <v>1149</v>
      </c>
      <c r="V1073" s="43" t="s">
        <v>203</v>
      </c>
      <c r="W1073" s="43"/>
      <c r="X1073" s="43"/>
      <c r="Y1073" s="43"/>
      <c r="Z1073" s="43"/>
      <c r="AC1073" s="43"/>
    </row>
    <row r="1074" spans="1:29" s="41" customFormat="1" x14ac:dyDescent="0.2">
      <c r="A1074" s="43" t="s">
        <v>1004</v>
      </c>
      <c r="B1074" s="43" t="s">
        <v>196</v>
      </c>
      <c r="C1074" s="43" t="s">
        <v>1150</v>
      </c>
      <c r="D1074" s="43" t="s">
        <v>198</v>
      </c>
      <c r="E1074" s="44">
        <v>61</v>
      </c>
      <c r="F1074" s="44">
        <v>0</v>
      </c>
      <c r="G1074" s="44">
        <v>53</v>
      </c>
      <c r="H1074" s="44">
        <v>2</v>
      </c>
      <c r="I1074" s="44">
        <v>6</v>
      </c>
      <c r="J1074" s="44">
        <v>7</v>
      </c>
      <c r="K1074" s="44">
        <v>8</v>
      </c>
      <c r="L1074" s="44">
        <v>41</v>
      </c>
      <c r="M1074" s="44">
        <v>0</v>
      </c>
      <c r="N1074" s="44">
        <v>0</v>
      </c>
      <c r="O1074" s="44">
        <v>0</v>
      </c>
      <c r="P1074" s="43" t="s">
        <v>29</v>
      </c>
      <c r="Q1074" s="43" t="s">
        <v>1151</v>
      </c>
      <c r="R1074" s="43" t="s">
        <v>1020</v>
      </c>
      <c r="S1074" s="43" t="s">
        <v>1152</v>
      </c>
      <c r="T1074" s="43" t="s">
        <v>738</v>
      </c>
      <c r="U1074" s="43" t="s">
        <v>218</v>
      </c>
      <c r="V1074" s="43" t="s">
        <v>203</v>
      </c>
      <c r="W1074" s="43"/>
      <c r="X1074" s="43"/>
      <c r="Y1074" s="43"/>
      <c r="Z1074" s="43"/>
      <c r="AC1074" s="43"/>
    </row>
    <row r="1075" spans="1:29" s="41" customFormat="1" x14ac:dyDescent="0.2">
      <c r="A1075" s="43" t="s">
        <v>1004</v>
      </c>
      <c r="B1075" s="43" t="s">
        <v>239</v>
      </c>
      <c r="C1075" s="43" t="s">
        <v>240</v>
      </c>
      <c r="D1075" s="43" t="s">
        <v>241</v>
      </c>
      <c r="E1075" s="44">
        <v>67</v>
      </c>
      <c r="F1075" s="44">
        <v>0</v>
      </c>
      <c r="G1075" s="44">
        <v>56</v>
      </c>
      <c r="H1075" s="44">
        <v>10</v>
      </c>
      <c r="I1075" s="44">
        <v>1</v>
      </c>
      <c r="J1075" s="44">
        <v>11</v>
      </c>
      <c r="K1075" s="44">
        <v>30</v>
      </c>
      <c r="L1075" s="44">
        <v>21</v>
      </c>
      <c r="M1075" s="44">
        <v>0</v>
      </c>
      <c r="N1075" s="44">
        <v>0</v>
      </c>
      <c r="O1075" s="44">
        <v>0</v>
      </c>
      <c r="P1075" s="43" t="s">
        <v>29</v>
      </c>
      <c r="Q1075" s="43" t="s">
        <v>1153</v>
      </c>
      <c r="R1075" s="43" t="s">
        <v>177</v>
      </c>
      <c r="S1075" s="43" t="s">
        <v>1154</v>
      </c>
      <c r="T1075" s="43" t="s">
        <v>1155</v>
      </c>
      <c r="U1075" s="43" t="s">
        <v>244</v>
      </c>
      <c r="V1075" s="43" t="s">
        <v>243</v>
      </c>
      <c r="W1075" s="43"/>
      <c r="X1075" s="43"/>
      <c r="Y1075" s="43"/>
      <c r="Z1075" s="43"/>
      <c r="AC1075" s="43"/>
    </row>
    <row r="1076" spans="1:29" s="41" customFormat="1" x14ac:dyDescent="0.2">
      <c r="A1076" s="43" t="s">
        <v>1004</v>
      </c>
      <c r="B1076" s="43" t="s">
        <v>239</v>
      </c>
      <c r="C1076" s="43" t="s">
        <v>245</v>
      </c>
      <c r="D1076" s="43" t="s">
        <v>241</v>
      </c>
      <c r="E1076" s="44">
        <v>38</v>
      </c>
      <c r="F1076" s="44">
        <v>0</v>
      </c>
      <c r="G1076" s="44">
        <v>23</v>
      </c>
      <c r="H1076" s="44">
        <v>15</v>
      </c>
      <c r="I1076" s="44">
        <v>0</v>
      </c>
      <c r="J1076" s="44">
        <v>11</v>
      </c>
      <c r="K1076" s="44">
        <v>10</v>
      </c>
      <c r="L1076" s="44">
        <v>7</v>
      </c>
      <c r="M1076" s="44">
        <v>0</v>
      </c>
      <c r="N1076" s="44">
        <v>0</v>
      </c>
      <c r="O1076" s="44">
        <v>0</v>
      </c>
      <c r="P1076" s="43" t="s">
        <v>29</v>
      </c>
      <c r="Q1076" s="43" t="s">
        <v>1157</v>
      </c>
      <c r="R1076" s="43" t="s">
        <v>305</v>
      </c>
      <c r="S1076" s="43" t="s">
        <v>29</v>
      </c>
      <c r="T1076" s="43" t="s">
        <v>1158</v>
      </c>
      <c r="U1076" s="43" t="s">
        <v>248</v>
      </c>
      <c r="V1076" s="43" t="s">
        <v>243</v>
      </c>
      <c r="W1076" s="43"/>
      <c r="X1076" s="43"/>
      <c r="Y1076" s="43"/>
      <c r="Z1076" s="43"/>
      <c r="AC1076" s="43"/>
    </row>
    <row r="1077" spans="1:29" s="41" customFormat="1" x14ac:dyDescent="0.2">
      <c r="A1077" s="43" t="s">
        <v>1004</v>
      </c>
      <c r="B1077" s="43" t="s">
        <v>249</v>
      </c>
      <c r="C1077" s="43" t="s">
        <v>250</v>
      </c>
      <c r="D1077" s="43" t="s">
        <v>251</v>
      </c>
      <c r="E1077" s="44">
        <v>339</v>
      </c>
      <c r="F1077" s="44">
        <v>7</v>
      </c>
      <c r="G1077" s="44">
        <v>304</v>
      </c>
      <c r="H1077" s="44">
        <v>15</v>
      </c>
      <c r="I1077" s="44">
        <v>13</v>
      </c>
      <c r="J1077" s="44">
        <v>22</v>
      </c>
      <c r="K1077" s="44">
        <v>114</v>
      </c>
      <c r="L1077" s="44">
        <v>122</v>
      </c>
      <c r="M1077" s="44">
        <v>0</v>
      </c>
      <c r="N1077" s="44">
        <v>0</v>
      </c>
      <c r="O1077" s="44">
        <v>0</v>
      </c>
      <c r="P1077" s="43" t="s">
        <v>1159</v>
      </c>
      <c r="Q1077" s="43" t="s">
        <v>1160</v>
      </c>
      <c r="R1077" s="43" t="s">
        <v>53</v>
      </c>
      <c r="S1077" s="43" t="s">
        <v>1161</v>
      </c>
      <c r="T1077" s="43" t="s">
        <v>823</v>
      </c>
      <c r="U1077" s="43" t="s">
        <v>254</v>
      </c>
      <c r="V1077" s="43" t="s">
        <v>255</v>
      </c>
      <c r="W1077" s="43"/>
      <c r="X1077" s="43"/>
      <c r="Y1077" s="43"/>
      <c r="Z1077" s="43"/>
      <c r="AC1077" s="43"/>
    </row>
    <row r="1078" spans="1:29" s="41" customFormat="1" x14ac:dyDescent="0.2">
      <c r="A1078" s="43" t="s">
        <v>1004</v>
      </c>
      <c r="B1078" s="43" t="s">
        <v>249</v>
      </c>
      <c r="C1078" s="43" t="s">
        <v>256</v>
      </c>
      <c r="D1078" s="43" t="s">
        <v>251</v>
      </c>
      <c r="E1078" s="44">
        <v>71</v>
      </c>
      <c r="F1078" s="44">
        <v>1</v>
      </c>
      <c r="G1078" s="44">
        <v>67</v>
      </c>
      <c r="H1078" s="44">
        <v>2</v>
      </c>
      <c r="I1078" s="44">
        <v>1</v>
      </c>
      <c r="J1078" s="44">
        <v>3</v>
      </c>
      <c r="K1078" s="44">
        <v>15</v>
      </c>
      <c r="L1078" s="44">
        <v>39</v>
      </c>
      <c r="M1078" s="44">
        <v>0</v>
      </c>
      <c r="N1078" s="44">
        <v>0</v>
      </c>
      <c r="O1078" s="44">
        <v>0</v>
      </c>
      <c r="P1078" s="43" t="s">
        <v>885</v>
      </c>
      <c r="Q1078" s="43" t="s">
        <v>1162</v>
      </c>
      <c r="R1078" s="43" t="s">
        <v>1020</v>
      </c>
      <c r="S1078" s="43" t="s">
        <v>885</v>
      </c>
      <c r="T1078" s="43" t="s">
        <v>743</v>
      </c>
      <c r="U1078" s="43" t="s">
        <v>258</v>
      </c>
      <c r="V1078" s="43" t="s">
        <v>255</v>
      </c>
      <c r="W1078" s="43"/>
      <c r="X1078" s="43"/>
      <c r="Y1078" s="43"/>
      <c r="Z1078" s="43"/>
      <c r="AC1078" s="43"/>
    </row>
    <row r="1079" spans="1:29" s="41" customFormat="1" x14ac:dyDescent="0.2">
      <c r="A1079" s="43" t="s">
        <v>1004</v>
      </c>
      <c r="B1079" s="43" t="s">
        <v>259</v>
      </c>
      <c r="C1079" s="43" t="s">
        <v>133</v>
      </c>
      <c r="D1079" s="43" t="s">
        <v>260</v>
      </c>
      <c r="E1079" s="44">
        <v>1061</v>
      </c>
      <c r="F1079" s="44">
        <v>1</v>
      </c>
      <c r="G1079" s="44">
        <v>946</v>
      </c>
      <c r="H1079" s="44">
        <v>91</v>
      </c>
      <c r="I1079" s="44">
        <v>23</v>
      </c>
      <c r="J1079" s="44">
        <v>102</v>
      </c>
      <c r="K1079" s="44">
        <v>455</v>
      </c>
      <c r="L1079" s="44">
        <v>275</v>
      </c>
      <c r="M1079" s="44">
        <v>0</v>
      </c>
      <c r="N1079" s="44">
        <v>0</v>
      </c>
      <c r="O1079" s="44">
        <v>0</v>
      </c>
      <c r="P1079" s="43" t="s">
        <v>1163</v>
      </c>
      <c r="Q1079" s="43" t="s">
        <v>1164</v>
      </c>
      <c r="R1079" s="43" t="s">
        <v>38</v>
      </c>
      <c r="S1079" s="43" t="s">
        <v>1165</v>
      </c>
      <c r="T1079" s="43" t="s">
        <v>1166</v>
      </c>
      <c r="U1079" s="43" t="s">
        <v>263</v>
      </c>
      <c r="V1079" s="43" t="s">
        <v>264</v>
      </c>
      <c r="W1079" s="43"/>
      <c r="X1079" s="43"/>
      <c r="Y1079" s="43"/>
      <c r="Z1079" s="43"/>
      <c r="AC1079" s="43"/>
    </row>
    <row r="1080" spans="1:29" s="41" customFormat="1" x14ac:dyDescent="0.2">
      <c r="A1080" s="43" t="s">
        <v>1004</v>
      </c>
      <c r="B1080" s="43" t="s">
        <v>259</v>
      </c>
      <c r="C1080" s="43" t="s">
        <v>265</v>
      </c>
      <c r="D1080" s="43" t="s">
        <v>260</v>
      </c>
      <c r="E1080" s="44">
        <v>22</v>
      </c>
      <c r="F1080" s="44">
        <v>2</v>
      </c>
      <c r="G1080" s="44">
        <v>20</v>
      </c>
      <c r="H1080" s="44">
        <v>0</v>
      </c>
      <c r="I1080" s="44">
        <v>0</v>
      </c>
      <c r="J1080" s="44">
        <v>0</v>
      </c>
      <c r="K1080" s="44">
        <v>2</v>
      </c>
      <c r="L1080" s="44">
        <v>9</v>
      </c>
      <c r="M1080" s="44">
        <v>0</v>
      </c>
      <c r="N1080" s="44">
        <v>0</v>
      </c>
      <c r="O1080" s="44">
        <v>0</v>
      </c>
      <c r="P1080" s="43" t="s">
        <v>697</v>
      </c>
      <c r="Q1080" s="43" t="s">
        <v>1038</v>
      </c>
      <c r="R1080" s="43" t="s">
        <v>29</v>
      </c>
      <c r="S1080" s="43" t="s">
        <v>29</v>
      </c>
      <c r="T1080" s="43" t="s">
        <v>29</v>
      </c>
      <c r="U1080" s="43" t="s">
        <v>267</v>
      </c>
      <c r="V1080" s="43" t="s">
        <v>264</v>
      </c>
      <c r="W1080" s="43"/>
      <c r="X1080" s="43"/>
      <c r="Y1080" s="43"/>
      <c r="Z1080" s="43"/>
      <c r="AC1080" s="43"/>
    </row>
    <row r="1081" spans="1:29" s="41" customFormat="1" x14ac:dyDescent="0.2">
      <c r="A1081" s="43" t="s">
        <v>1004</v>
      </c>
      <c r="B1081" s="43" t="s">
        <v>259</v>
      </c>
      <c r="C1081" s="43" t="s">
        <v>268</v>
      </c>
      <c r="D1081" s="43" t="s">
        <v>260</v>
      </c>
      <c r="E1081" s="44">
        <v>71</v>
      </c>
      <c r="F1081" s="44">
        <v>0</v>
      </c>
      <c r="G1081" s="44">
        <v>66</v>
      </c>
      <c r="H1081" s="44">
        <v>4</v>
      </c>
      <c r="I1081" s="44">
        <v>1</v>
      </c>
      <c r="J1081" s="44">
        <v>5</v>
      </c>
      <c r="K1081" s="44">
        <v>6</v>
      </c>
      <c r="L1081" s="44">
        <v>42</v>
      </c>
      <c r="M1081" s="44">
        <v>0</v>
      </c>
      <c r="N1081" s="44">
        <v>0</v>
      </c>
      <c r="O1081" s="44">
        <v>0</v>
      </c>
      <c r="P1081" s="43" t="s">
        <v>29</v>
      </c>
      <c r="Q1081" s="43" t="s">
        <v>1167</v>
      </c>
      <c r="R1081" s="43" t="s">
        <v>40</v>
      </c>
      <c r="S1081" s="43" t="s">
        <v>885</v>
      </c>
      <c r="T1081" s="43" t="s">
        <v>1168</v>
      </c>
      <c r="U1081" s="43" t="s">
        <v>267</v>
      </c>
      <c r="V1081" s="43" t="s">
        <v>264</v>
      </c>
      <c r="W1081" s="43"/>
      <c r="X1081" s="43"/>
      <c r="Y1081" s="43"/>
      <c r="Z1081" s="43"/>
      <c r="AC1081" s="43"/>
    </row>
    <row r="1082" spans="1:29" s="41" customFormat="1" x14ac:dyDescent="0.2">
      <c r="A1082" s="43" t="s">
        <v>1004</v>
      </c>
      <c r="B1082" s="43" t="s">
        <v>259</v>
      </c>
      <c r="C1082" s="43" t="s">
        <v>269</v>
      </c>
      <c r="D1082" s="43" t="s">
        <v>260</v>
      </c>
      <c r="E1082" s="44">
        <v>53</v>
      </c>
      <c r="F1082" s="44">
        <v>0</v>
      </c>
      <c r="G1082" s="44">
        <v>49</v>
      </c>
      <c r="H1082" s="44">
        <v>4</v>
      </c>
      <c r="I1082" s="44">
        <v>0</v>
      </c>
      <c r="J1082" s="44">
        <v>4</v>
      </c>
      <c r="K1082" s="44">
        <v>10</v>
      </c>
      <c r="L1082" s="44">
        <v>25</v>
      </c>
      <c r="M1082" s="44">
        <v>0</v>
      </c>
      <c r="N1082" s="44">
        <v>0</v>
      </c>
      <c r="O1082" s="44">
        <v>0</v>
      </c>
      <c r="P1082" s="43" t="s">
        <v>29</v>
      </c>
      <c r="Q1082" s="43" t="s">
        <v>1169</v>
      </c>
      <c r="R1082" s="43" t="s">
        <v>84</v>
      </c>
      <c r="S1082" s="43" t="s">
        <v>29</v>
      </c>
      <c r="T1082" s="43" t="s">
        <v>1170</v>
      </c>
      <c r="U1082" s="43" t="s">
        <v>270</v>
      </c>
      <c r="V1082" s="43" t="s">
        <v>264</v>
      </c>
      <c r="W1082" s="43"/>
      <c r="X1082" s="43"/>
      <c r="Y1082" s="43"/>
      <c r="Z1082" s="43"/>
      <c r="AC1082" s="43"/>
    </row>
    <row r="1083" spans="1:29" s="41" customFormat="1" x14ac:dyDescent="0.2">
      <c r="A1083" s="43" t="s">
        <v>1004</v>
      </c>
      <c r="B1083" s="43" t="s">
        <v>271</v>
      </c>
      <c r="C1083" s="43" t="s">
        <v>272</v>
      </c>
      <c r="D1083" s="43" t="s">
        <v>273</v>
      </c>
      <c r="E1083" s="44">
        <v>60</v>
      </c>
      <c r="F1083" s="44">
        <v>0</v>
      </c>
      <c r="G1083" s="44">
        <v>49</v>
      </c>
      <c r="H1083" s="44">
        <v>7</v>
      </c>
      <c r="I1083" s="44">
        <v>4</v>
      </c>
      <c r="J1083" s="44">
        <v>8</v>
      </c>
      <c r="K1083" s="44">
        <v>9</v>
      </c>
      <c r="L1083" s="44">
        <v>33</v>
      </c>
      <c r="M1083" s="44">
        <v>0</v>
      </c>
      <c r="N1083" s="44">
        <v>0</v>
      </c>
      <c r="O1083" s="44">
        <v>0</v>
      </c>
      <c r="P1083" s="43" t="s">
        <v>29</v>
      </c>
      <c r="Q1083" s="43" t="s">
        <v>1171</v>
      </c>
      <c r="R1083" s="43" t="s">
        <v>59</v>
      </c>
      <c r="S1083" s="43" t="s">
        <v>1023</v>
      </c>
      <c r="T1083" s="43" t="s">
        <v>566</v>
      </c>
      <c r="U1083" s="43" t="s">
        <v>276</v>
      </c>
      <c r="V1083" s="43" t="s">
        <v>277</v>
      </c>
      <c r="W1083" s="43"/>
      <c r="X1083" s="43"/>
      <c r="Y1083" s="43"/>
      <c r="Z1083" s="43"/>
      <c r="AC1083" s="43"/>
    </row>
    <row r="1084" spans="1:29" s="41" customFormat="1" x14ac:dyDescent="0.2">
      <c r="A1084" s="43" t="s">
        <v>1004</v>
      </c>
      <c r="B1084" s="43" t="s">
        <v>278</v>
      </c>
      <c r="C1084" s="43" t="s">
        <v>279</v>
      </c>
      <c r="D1084" s="43" t="s">
        <v>280</v>
      </c>
      <c r="E1084" s="44">
        <v>359</v>
      </c>
      <c r="F1084" s="44">
        <v>0</v>
      </c>
      <c r="G1084" s="44">
        <v>309</v>
      </c>
      <c r="H1084" s="44">
        <v>46</v>
      </c>
      <c r="I1084" s="44">
        <v>4</v>
      </c>
      <c r="J1084" s="44">
        <v>43</v>
      </c>
      <c r="K1084" s="44">
        <v>119</v>
      </c>
      <c r="L1084" s="44">
        <v>133</v>
      </c>
      <c r="M1084" s="44">
        <v>0</v>
      </c>
      <c r="N1084" s="44">
        <v>0</v>
      </c>
      <c r="O1084" s="44">
        <v>0</v>
      </c>
      <c r="P1084" s="43" t="s">
        <v>29</v>
      </c>
      <c r="Q1084" s="43" t="s">
        <v>1172</v>
      </c>
      <c r="R1084" s="43" t="s">
        <v>73</v>
      </c>
      <c r="S1084" s="43" t="s">
        <v>1137</v>
      </c>
      <c r="T1084" s="43" t="s">
        <v>1173</v>
      </c>
      <c r="U1084" s="43" t="s">
        <v>202</v>
      </c>
      <c r="V1084" s="43" t="s">
        <v>282</v>
      </c>
      <c r="W1084" s="43"/>
      <c r="X1084" s="43"/>
      <c r="Y1084" s="43"/>
      <c r="Z1084" s="43"/>
      <c r="AC1084" s="43"/>
    </row>
    <row r="1085" spans="1:29" s="41" customFormat="1" x14ac:dyDescent="0.2">
      <c r="A1085" s="43" t="s">
        <v>1004</v>
      </c>
      <c r="B1085" s="43" t="s">
        <v>278</v>
      </c>
      <c r="C1085" s="43" t="s">
        <v>138</v>
      </c>
      <c r="D1085" s="43" t="s">
        <v>280</v>
      </c>
      <c r="E1085" s="44">
        <v>334</v>
      </c>
      <c r="F1085" s="44">
        <v>0</v>
      </c>
      <c r="G1085" s="44">
        <v>266</v>
      </c>
      <c r="H1085" s="44">
        <v>53</v>
      </c>
      <c r="I1085" s="44">
        <v>15</v>
      </c>
      <c r="J1085" s="44">
        <v>54</v>
      </c>
      <c r="K1085" s="44">
        <v>109</v>
      </c>
      <c r="L1085" s="44">
        <v>117</v>
      </c>
      <c r="M1085" s="44">
        <v>0</v>
      </c>
      <c r="N1085" s="44">
        <v>0</v>
      </c>
      <c r="O1085" s="44">
        <v>0</v>
      </c>
      <c r="P1085" s="43" t="s">
        <v>29</v>
      </c>
      <c r="Q1085" s="43" t="s">
        <v>1174</v>
      </c>
      <c r="R1085" s="43" t="s">
        <v>266</v>
      </c>
      <c r="S1085" s="43" t="s">
        <v>1175</v>
      </c>
      <c r="T1085" s="43" t="s">
        <v>1176</v>
      </c>
      <c r="U1085" s="43" t="s">
        <v>284</v>
      </c>
      <c r="V1085" s="43" t="s">
        <v>282</v>
      </c>
      <c r="W1085" s="43"/>
      <c r="X1085" s="43"/>
      <c r="Y1085" s="43"/>
      <c r="Z1085" s="43"/>
      <c r="AC1085" s="43"/>
    </row>
    <row r="1086" spans="1:29" s="41" customFormat="1" x14ac:dyDescent="0.2">
      <c r="A1086" s="43" t="s">
        <v>1004</v>
      </c>
      <c r="B1086" s="43" t="s">
        <v>278</v>
      </c>
      <c r="C1086" s="43" t="s">
        <v>285</v>
      </c>
      <c r="D1086" s="43" t="s">
        <v>280</v>
      </c>
      <c r="E1086" s="44">
        <v>276</v>
      </c>
      <c r="F1086" s="44">
        <v>0</v>
      </c>
      <c r="G1086" s="44">
        <v>233</v>
      </c>
      <c r="H1086" s="44">
        <v>41</v>
      </c>
      <c r="I1086" s="44">
        <v>2</v>
      </c>
      <c r="J1086" s="44">
        <v>35</v>
      </c>
      <c r="K1086" s="44">
        <v>128</v>
      </c>
      <c r="L1086" s="44">
        <v>62</v>
      </c>
      <c r="M1086" s="44">
        <v>0</v>
      </c>
      <c r="N1086" s="44">
        <v>0</v>
      </c>
      <c r="O1086" s="44">
        <v>0</v>
      </c>
      <c r="P1086" s="43" t="s">
        <v>29</v>
      </c>
      <c r="Q1086" s="43" t="s">
        <v>1177</v>
      </c>
      <c r="R1086" s="43" t="s">
        <v>177</v>
      </c>
      <c r="S1086" s="43" t="s">
        <v>1178</v>
      </c>
      <c r="T1086" s="43" t="s">
        <v>1179</v>
      </c>
      <c r="U1086" s="43" t="s">
        <v>287</v>
      </c>
      <c r="V1086" s="43" t="s">
        <v>282</v>
      </c>
      <c r="W1086" s="43"/>
      <c r="X1086" s="43"/>
      <c r="Y1086" s="43"/>
      <c r="Z1086" s="43"/>
      <c r="AC1086" s="43"/>
    </row>
    <row r="1087" spans="1:29" s="41" customFormat="1" x14ac:dyDescent="0.2">
      <c r="A1087" s="43" t="s">
        <v>1004</v>
      </c>
      <c r="B1087" s="43" t="s">
        <v>278</v>
      </c>
      <c r="C1087" s="43" t="s">
        <v>288</v>
      </c>
      <c r="D1087" s="43" t="s">
        <v>280</v>
      </c>
      <c r="E1087" s="44">
        <v>231</v>
      </c>
      <c r="F1087" s="44">
        <v>0</v>
      </c>
      <c r="G1087" s="44">
        <v>177</v>
      </c>
      <c r="H1087" s="44">
        <v>50</v>
      </c>
      <c r="I1087" s="44">
        <v>4</v>
      </c>
      <c r="J1087" s="44">
        <v>43</v>
      </c>
      <c r="K1087" s="44">
        <v>80</v>
      </c>
      <c r="L1087" s="44">
        <v>50</v>
      </c>
      <c r="M1087" s="44">
        <v>0</v>
      </c>
      <c r="N1087" s="44">
        <v>0</v>
      </c>
      <c r="O1087" s="44">
        <v>0</v>
      </c>
      <c r="P1087" s="43" t="s">
        <v>29</v>
      </c>
      <c r="Q1087" s="43" t="s">
        <v>1180</v>
      </c>
      <c r="R1087" s="43" t="s">
        <v>151</v>
      </c>
      <c r="S1087" s="43" t="s">
        <v>1181</v>
      </c>
      <c r="T1087" s="43" t="s">
        <v>1182</v>
      </c>
      <c r="U1087" s="43" t="s">
        <v>210</v>
      </c>
      <c r="V1087" s="43" t="s">
        <v>282</v>
      </c>
      <c r="W1087" s="43"/>
      <c r="X1087" s="43"/>
      <c r="Y1087" s="43"/>
      <c r="Z1087" s="43"/>
      <c r="AC1087" s="43"/>
    </row>
    <row r="1088" spans="1:29" s="41" customFormat="1" x14ac:dyDescent="0.2">
      <c r="A1088" s="43" t="s">
        <v>1004</v>
      </c>
      <c r="B1088" s="43" t="s">
        <v>278</v>
      </c>
      <c r="C1088" s="43" t="s">
        <v>289</v>
      </c>
      <c r="D1088" s="43" t="s">
        <v>280</v>
      </c>
      <c r="E1088" s="44">
        <v>562</v>
      </c>
      <c r="F1088" s="44">
        <v>0</v>
      </c>
      <c r="G1088" s="44">
        <v>438</v>
      </c>
      <c r="H1088" s="44">
        <v>112</v>
      </c>
      <c r="I1088" s="44">
        <v>12</v>
      </c>
      <c r="J1088" s="44">
        <v>106</v>
      </c>
      <c r="K1088" s="44">
        <v>225</v>
      </c>
      <c r="L1088" s="44">
        <v>134</v>
      </c>
      <c r="M1088" s="44">
        <v>0</v>
      </c>
      <c r="N1088" s="44">
        <v>0</v>
      </c>
      <c r="O1088" s="44">
        <v>0</v>
      </c>
      <c r="P1088" s="43" t="s">
        <v>29</v>
      </c>
      <c r="Q1088" s="43" t="s">
        <v>1183</v>
      </c>
      <c r="R1088" s="43" t="s">
        <v>69</v>
      </c>
      <c r="S1088" s="43" t="s">
        <v>1184</v>
      </c>
      <c r="T1088" s="43" t="s">
        <v>1185</v>
      </c>
      <c r="U1088" s="43" t="s">
        <v>215</v>
      </c>
      <c r="V1088" s="43" t="s">
        <v>282</v>
      </c>
      <c r="W1088" s="43"/>
      <c r="X1088" s="43"/>
      <c r="Y1088" s="43"/>
      <c r="Z1088" s="43"/>
      <c r="AC1088" s="43"/>
    </row>
    <row r="1089" spans="1:29" s="41" customFormat="1" x14ac:dyDescent="0.2">
      <c r="A1089" s="43" t="s">
        <v>1004</v>
      </c>
      <c r="B1089" s="43" t="s">
        <v>278</v>
      </c>
      <c r="C1089" s="43" t="s">
        <v>291</v>
      </c>
      <c r="D1089" s="43" t="s">
        <v>280</v>
      </c>
      <c r="E1089" s="44">
        <v>82</v>
      </c>
      <c r="F1089" s="44">
        <v>0</v>
      </c>
      <c r="G1089" s="44">
        <v>71</v>
      </c>
      <c r="H1089" s="44">
        <v>8</v>
      </c>
      <c r="I1089" s="44">
        <v>3</v>
      </c>
      <c r="J1089" s="44">
        <v>9</v>
      </c>
      <c r="K1089" s="44">
        <v>25</v>
      </c>
      <c r="L1089" s="44">
        <v>34</v>
      </c>
      <c r="M1089" s="44">
        <v>0</v>
      </c>
      <c r="N1089" s="44">
        <v>0</v>
      </c>
      <c r="O1089" s="44">
        <v>0</v>
      </c>
      <c r="P1089" s="43" t="s">
        <v>29</v>
      </c>
      <c r="Q1089" s="43" t="s">
        <v>1186</v>
      </c>
      <c r="R1089" s="43" t="s">
        <v>103</v>
      </c>
      <c r="S1089" s="43" t="s">
        <v>1187</v>
      </c>
      <c r="T1089" s="43" t="s">
        <v>1188</v>
      </c>
      <c r="U1089" s="43" t="s">
        <v>292</v>
      </c>
      <c r="V1089" s="43" t="s">
        <v>282</v>
      </c>
      <c r="W1089" s="43"/>
      <c r="X1089" s="43"/>
      <c r="Y1089" s="43"/>
      <c r="Z1089" s="43"/>
      <c r="AC1089" s="43"/>
    </row>
    <row r="1090" spans="1:29" s="41" customFormat="1" x14ac:dyDescent="0.2">
      <c r="A1090" s="43" t="s">
        <v>1004</v>
      </c>
      <c r="B1090" s="43" t="s">
        <v>278</v>
      </c>
      <c r="C1090" s="43" t="s">
        <v>293</v>
      </c>
      <c r="D1090" s="43" t="s">
        <v>280</v>
      </c>
      <c r="E1090" s="44">
        <v>257</v>
      </c>
      <c r="F1090" s="44">
        <v>1</v>
      </c>
      <c r="G1090" s="44">
        <v>196</v>
      </c>
      <c r="H1090" s="44">
        <v>57</v>
      </c>
      <c r="I1090" s="44">
        <v>3</v>
      </c>
      <c r="J1090" s="44">
        <v>55</v>
      </c>
      <c r="K1090" s="44">
        <v>109</v>
      </c>
      <c r="L1090" s="44">
        <v>53</v>
      </c>
      <c r="M1090" s="44">
        <v>0</v>
      </c>
      <c r="N1090" s="44">
        <v>0</v>
      </c>
      <c r="O1090" s="44">
        <v>0</v>
      </c>
      <c r="P1090" s="43" t="s">
        <v>1189</v>
      </c>
      <c r="Q1090" s="43" t="s">
        <v>1190</v>
      </c>
      <c r="R1090" s="43" t="s">
        <v>151</v>
      </c>
      <c r="S1090" s="43" t="s">
        <v>1191</v>
      </c>
      <c r="T1090" s="43" t="s">
        <v>1192</v>
      </c>
      <c r="U1090" s="43" t="s">
        <v>147</v>
      </c>
      <c r="V1090" s="43" t="s">
        <v>282</v>
      </c>
      <c r="W1090" s="43"/>
      <c r="X1090" s="43"/>
      <c r="Y1090" s="43"/>
      <c r="Z1090" s="43"/>
      <c r="AC1090" s="43"/>
    </row>
    <row r="1091" spans="1:29" s="41" customFormat="1" x14ac:dyDescent="0.2">
      <c r="A1091" s="43" t="s">
        <v>1004</v>
      </c>
      <c r="B1091" s="43" t="s">
        <v>278</v>
      </c>
      <c r="C1091" s="43" t="s">
        <v>296</v>
      </c>
      <c r="D1091" s="43" t="s">
        <v>280</v>
      </c>
      <c r="E1091" s="44">
        <v>224</v>
      </c>
      <c r="F1091" s="44">
        <v>0</v>
      </c>
      <c r="G1091" s="44">
        <v>174</v>
      </c>
      <c r="H1091" s="44">
        <v>43</v>
      </c>
      <c r="I1091" s="44">
        <v>7</v>
      </c>
      <c r="J1091" s="44">
        <v>43</v>
      </c>
      <c r="K1091" s="44">
        <v>89</v>
      </c>
      <c r="L1091" s="44">
        <v>60</v>
      </c>
      <c r="M1091" s="44">
        <v>0</v>
      </c>
      <c r="N1091" s="44">
        <v>0</v>
      </c>
      <c r="O1091" s="44">
        <v>0</v>
      </c>
      <c r="P1091" s="43" t="s">
        <v>29</v>
      </c>
      <c r="Q1091" s="43" t="s">
        <v>1193</v>
      </c>
      <c r="R1091" s="43" t="s">
        <v>188</v>
      </c>
      <c r="S1091" s="43" t="s">
        <v>1194</v>
      </c>
      <c r="T1091" s="43" t="s">
        <v>1195</v>
      </c>
      <c r="U1091" s="43" t="s">
        <v>298</v>
      </c>
      <c r="V1091" s="43" t="s">
        <v>282</v>
      </c>
      <c r="W1091" s="43"/>
      <c r="X1091" s="43"/>
      <c r="Y1091" s="43"/>
      <c r="Z1091" s="43"/>
      <c r="AC1091" s="43"/>
    </row>
    <row r="1092" spans="1:29" s="41" customFormat="1" x14ac:dyDescent="0.2">
      <c r="A1092" s="43" t="s">
        <v>1004</v>
      </c>
      <c r="B1092" s="43" t="s">
        <v>278</v>
      </c>
      <c r="C1092" s="43" t="s">
        <v>1196</v>
      </c>
      <c r="D1092" s="43" t="s">
        <v>280</v>
      </c>
      <c r="E1092" s="44">
        <v>78</v>
      </c>
      <c r="F1092" s="44">
        <v>0</v>
      </c>
      <c r="G1092" s="44">
        <v>71</v>
      </c>
      <c r="H1092" s="44">
        <v>5</v>
      </c>
      <c r="I1092" s="44">
        <v>2</v>
      </c>
      <c r="J1092" s="44">
        <v>5</v>
      </c>
      <c r="K1092" s="44">
        <v>42</v>
      </c>
      <c r="L1092" s="44">
        <v>25</v>
      </c>
      <c r="M1092" s="44">
        <v>0</v>
      </c>
      <c r="N1092" s="44">
        <v>0</v>
      </c>
      <c r="O1092" s="44">
        <v>0</v>
      </c>
      <c r="P1092" s="43" t="s">
        <v>29</v>
      </c>
      <c r="Q1092" s="43" t="s">
        <v>1197</v>
      </c>
      <c r="R1092" s="43" t="s">
        <v>40</v>
      </c>
      <c r="S1092" s="43" t="s">
        <v>247</v>
      </c>
      <c r="T1092" s="43" t="s">
        <v>1198</v>
      </c>
      <c r="U1092" s="43" t="s">
        <v>1199</v>
      </c>
      <c r="V1092" s="43" t="s">
        <v>282</v>
      </c>
      <c r="W1092" s="43"/>
      <c r="X1092" s="43"/>
      <c r="Y1092" s="43"/>
      <c r="Z1092" s="43"/>
      <c r="AC1092" s="43"/>
    </row>
    <row r="1093" spans="1:29" s="41" customFormat="1" x14ac:dyDescent="0.2">
      <c r="A1093" s="43" t="s">
        <v>1004</v>
      </c>
      <c r="B1093" s="43" t="s">
        <v>278</v>
      </c>
      <c r="C1093" s="43" t="s">
        <v>1200</v>
      </c>
      <c r="D1093" s="43" t="s">
        <v>280</v>
      </c>
      <c r="E1093" s="44">
        <v>16</v>
      </c>
      <c r="F1093" s="44">
        <v>0</v>
      </c>
      <c r="G1093" s="44">
        <v>15</v>
      </c>
      <c r="H1093" s="44">
        <v>1</v>
      </c>
      <c r="I1093" s="44">
        <v>0</v>
      </c>
      <c r="J1093" s="44">
        <v>1</v>
      </c>
      <c r="K1093" s="44">
        <v>7</v>
      </c>
      <c r="L1093" s="44">
        <v>6</v>
      </c>
      <c r="M1093" s="44">
        <v>0</v>
      </c>
      <c r="N1093" s="44">
        <v>0</v>
      </c>
      <c r="O1093" s="44">
        <v>0</v>
      </c>
      <c r="P1093" s="43" t="s">
        <v>29</v>
      </c>
      <c r="Q1093" s="43" t="s">
        <v>1201</v>
      </c>
      <c r="R1093" s="43" t="s">
        <v>40</v>
      </c>
      <c r="S1093" s="43" t="s">
        <v>29</v>
      </c>
      <c r="T1093" s="43" t="s">
        <v>166</v>
      </c>
      <c r="U1093" s="43" t="s">
        <v>1202</v>
      </c>
      <c r="V1093" s="43" t="s">
        <v>282</v>
      </c>
      <c r="W1093" s="43"/>
      <c r="X1093" s="43"/>
      <c r="Y1093" s="43"/>
      <c r="Z1093" s="43"/>
      <c r="AC1093" s="43"/>
    </row>
    <row r="1094" spans="1:29" s="41" customFormat="1" x14ac:dyDescent="0.2">
      <c r="A1094" s="43" t="s">
        <v>1004</v>
      </c>
      <c r="B1094" s="43" t="s">
        <v>278</v>
      </c>
      <c r="C1094" s="43" t="s">
        <v>299</v>
      </c>
      <c r="D1094" s="43" t="s">
        <v>280</v>
      </c>
      <c r="E1094" s="44">
        <v>49</v>
      </c>
      <c r="F1094" s="44">
        <v>0</v>
      </c>
      <c r="G1094" s="44">
        <v>41</v>
      </c>
      <c r="H1094" s="44">
        <v>7</v>
      </c>
      <c r="I1094" s="44">
        <v>1</v>
      </c>
      <c r="J1094" s="44">
        <v>6</v>
      </c>
      <c r="K1094" s="44">
        <v>12</v>
      </c>
      <c r="L1094" s="44">
        <v>19</v>
      </c>
      <c r="M1094" s="44">
        <v>0</v>
      </c>
      <c r="N1094" s="44">
        <v>0</v>
      </c>
      <c r="O1094" s="44">
        <v>0</v>
      </c>
      <c r="P1094" s="43" t="s">
        <v>29</v>
      </c>
      <c r="Q1094" s="43" t="s">
        <v>1203</v>
      </c>
      <c r="R1094" s="43" t="s">
        <v>146</v>
      </c>
      <c r="S1094" s="43" t="s">
        <v>713</v>
      </c>
      <c r="T1094" s="43" t="s">
        <v>1204</v>
      </c>
      <c r="U1094" s="43" t="s">
        <v>300</v>
      </c>
      <c r="V1094" s="43" t="s">
        <v>282</v>
      </c>
      <c r="W1094" s="43"/>
      <c r="X1094" s="43"/>
      <c r="Y1094" s="43"/>
      <c r="Z1094" s="43"/>
      <c r="AC1094" s="43"/>
    </row>
    <row r="1095" spans="1:29" s="41" customFormat="1" x14ac:dyDescent="0.2">
      <c r="A1095" s="43" t="s">
        <v>1004</v>
      </c>
      <c r="B1095" s="43" t="s">
        <v>278</v>
      </c>
      <c r="C1095" s="43" t="s">
        <v>301</v>
      </c>
      <c r="D1095" s="43" t="s">
        <v>280</v>
      </c>
      <c r="E1095" s="44">
        <v>44</v>
      </c>
      <c r="F1095" s="44">
        <v>0</v>
      </c>
      <c r="G1095" s="44">
        <v>40</v>
      </c>
      <c r="H1095" s="44">
        <v>4</v>
      </c>
      <c r="I1095" s="44">
        <v>0</v>
      </c>
      <c r="J1095" s="44">
        <v>2</v>
      </c>
      <c r="K1095" s="44">
        <v>3</v>
      </c>
      <c r="L1095" s="44">
        <v>24</v>
      </c>
      <c r="M1095" s="44">
        <v>0</v>
      </c>
      <c r="N1095" s="44">
        <v>0</v>
      </c>
      <c r="O1095" s="44">
        <v>0</v>
      </c>
      <c r="P1095" s="43" t="s">
        <v>29</v>
      </c>
      <c r="Q1095" s="43" t="s">
        <v>1038</v>
      </c>
      <c r="R1095" s="43" t="s">
        <v>38</v>
      </c>
      <c r="S1095" s="43" t="s">
        <v>29</v>
      </c>
      <c r="T1095" s="43" t="s">
        <v>1028</v>
      </c>
      <c r="U1095" s="43" t="s">
        <v>302</v>
      </c>
      <c r="V1095" s="43" t="s">
        <v>282</v>
      </c>
      <c r="W1095" s="43"/>
      <c r="X1095" s="43"/>
      <c r="Y1095" s="43"/>
      <c r="Z1095" s="43"/>
      <c r="AC1095" s="43"/>
    </row>
    <row r="1096" spans="1:29" s="41" customFormat="1" x14ac:dyDescent="0.2">
      <c r="A1096" s="43" t="s">
        <v>1004</v>
      </c>
      <c r="B1096" s="43" t="s">
        <v>278</v>
      </c>
      <c r="C1096" s="43" t="s">
        <v>303</v>
      </c>
      <c r="D1096" s="43" t="s">
        <v>280</v>
      </c>
      <c r="E1096" s="44">
        <v>37</v>
      </c>
      <c r="F1096" s="44">
        <v>0</v>
      </c>
      <c r="G1096" s="44">
        <v>30</v>
      </c>
      <c r="H1096" s="44">
        <v>7</v>
      </c>
      <c r="I1096" s="44">
        <v>0</v>
      </c>
      <c r="J1096" s="44">
        <v>6</v>
      </c>
      <c r="K1096" s="44">
        <v>8</v>
      </c>
      <c r="L1096" s="44">
        <v>16</v>
      </c>
      <c r="M1096" s="44">
        <v>0</v>
      </c>
      <c r="N1096" s="44">
        <v>0</v>
      </c>
      <c r="O1096" s="44">
        <v>0</v>
      </c>
      <c r="P1096" s="43" t="s">
        <v>29</v>
      </c>
      <c r="Q1096" s="43" t="s">
        <v>1205</v>
      </c>
      <c r="R1096" s="43" t="s">
        <v>188</v>
      </c>
      <c r="S1096" s="43" t="s">
        <v>29</v>
      </c>
      <c r="T1096" s="43" t="s">
        <v>1115</v>
      </c>
      <c r="U1096" s="43" t="s">
        <v>306</v>
      </c>
      <c r="V1096" s="43" t="s">
        <v>282</v>
      </c>
      <c r="W1096" s="43"/>
      <c r="X1096" s="43"/>
      <c r="Y1096" s="43"/>
      <c r="Z1096" s="43"/>
      <c r="AC1096" s="43"/>
    </row>
    <row r="1097" spans="1:29" s="41" customFormat="1" x14ac:dyDescent="0.2">
      <c r="A1097" s="43" t="s">
        <v>1004</v>
      </c>
      <c r="B1097" s="43" t="s">
        <v>278</v>
      </c>
      <c r="C1097" s="43" t="s">
        <v>307</v>
      </c>
      <c r="D1097" s="43" t="s">
        <v>280</v>
      </c>
      <c r="E1097" s="44">
        <v>56</v>
      </c>
      <c r="F1097" s="44">
        <v>0</v>
      </c>
      <c r="G1097" s="44">
        <v>55</v>
      </c>
      <c r="H1097" s="44">
        <v>0</v>
      </c>
      <c r="I1097" s="44">
        <v>1</v>
      </c>
      <c r="J1097" s="44">
        <v>1</v>
      </c>
      <c r="K1097" s="44">
        <v>5</v>
      </c>
      <c r="L1097" s="44">
        <v>37</v>
      </c>
      <c r="M1097" s="44">
        <v>0</v>
      </c>
      <c r="N1097" s="44">
        <v>0</v>
      </c>
      <c r="O1097" s="44">
        <v>0</v>
      </c>
      <c r="P1097" s="43" t="s">
        <v>29</v>
      </c>
      <c r="Q1097" s="43" t="s">
        <v>1206</v>
      </c>
      <c r="R1097" s="43" t="s">
        <v>29</v>
      </c>
      <c r="S1097" s="43" t="s">
        <v>1207</v>
      </c>
      <c r="T1097" s="43" t="s">
        <v>1207</v>
      </c>
      <c r="U1097" s="43" t="s">
        <v>309</v>
      </c>
      <c r="V1097" s="43" t="s">
        <v>282</v>
      </c>
      <c r="W1097" s="43"/>
      <c r="X1097" s="43"/>
      <c r="Y1097" s="43"/>
      <c r="Z1097" s="43"/>
      <c r="AC1097" s="43"/>
    </row>
    <row r="1098" spans="1:29" s="41" customFormat="1" x14ac:dyDescent="0.2">
      <c r="A1098" s="43" t="s">
        <v>1004</v>
      </c>
      <c r="B1098" s="43" t="s">
        <v>278</v>
      </c>
      <c r="C1098" s="43" t="s">
        <v>721</v>
      </c>
      <c r="D1098" s="43" t="s">
        <v>280</v>
      </c>
      <c r="E1098" s="44">
        <v>12</v>
      </c>
      <c r="F1098" s="44">
        <v>1</v>
      </c>
      <c r="G1098" s="44">
        <v>0</v>
      </c>
      <c r="H1098" s="44">
        <v>0</v>
      </c>
      <c r="I1098" s="44">
        <v>11</v>
      </c>
      <c r="J1098" s="44">
        <v>1</v>
      </c>
      <c r="K1098" s="44">
        <v>0</v>
      </c>
      <c r="L1098" s="44">
        <v>0</v>
      </c>
      <c r="M1098" s="44">
        <v>0</v>
      </c>
      <c r="N1098" s="44">
        <v>0</v>
      </c>
      <c r="O1098" s="44">
        <v>0</v>
      </c>
      <c r="P1098" s="43" t="s">
        <v>400</v>
      </c>
      <c r="Q1098" s="43" t="s">
        <v>29</v>
      </c>
      <c r="R1098" s="43" t="s">
        <v>29</v>
      </c>
      <c r="S1098" s="43" t="s">
        <v>1110</v>
      </c>
      <c r="T1098" s="43" t="s">
        <v>400</v>
      </c>
      <c r="U1098" s="43" t="s">
        <v>722</v>
      </c>
      <c r="V1098" s="43" t="s">
        <v>282</v>
      </c>
      <c r="W1098" s="43"/>
      <c r="X1098" s="43"/>
      <c r="Y1098" s="43"/>
      <c r="Z1098" s="43"/>
      <c r="AC1098" s="43"/>
    </row>
    <row r="1099" spans="1:29" s="41" customFormat="1" x14ac:dyDescent="0.2">
      <c r="A1099" s="43" t="s">
        <v>1004</v>
      </c>
      <c r="B1099" s="43" t="s">
        <v>278</v>
      </c>
      <c r="C1099" s="43" t="s">
        <v>1208</v>
      </c>
      <c r="D1099" s="43" t="s">
        <v>280</v>
      </c>
      <c r="E1099" s="44">
        <v>27</v>
      </c>
      <c r="F1099" s="44">
        <v>0</v>
      </c>
      <c r="G1099" s="44">
        <v>17</v>
      </c>
      <c r="H1099" s="44">
        <v>1</v>
      </c>
      <c r="I1099" s="44">
        <v>9</v>
      </c>
      <c r="J1099" s="44">
        <v>6</v>
      </c>
      <c r="K1099" s="44">
        <v>3</v>
      </c>
      <c r="L1099" s="44">
        <v>14</v>
      </c>
      <c r="M1099" s="44">
        <v>0</v>
      </c>
      <c r="N1099" s="44">
        <v>0</v>
      </c>
      <c r="O1099" s="44">
        <v>0</v>
      </c>
      <c r="P1099" s="43" t="s">
        <v>29</v>
      </c>
      <c r="Q1099" s="43" t="s">
        <v>1209</v>
      </c>
      <c r="R1099" s="43" t="s">
        <v>53</v>
      </c>
      <c r="S1099" s="43" t="s">
        <v>113</v>
      </c>
      <c r="T1099" s="43" t="s">
        <v>737</v>
      </c>
      <c r="U1099" s="43" t="s">
        <v>1210</v>
      </c>
      <c r="V1099" s="43" t="s">
        <v>282</v>
      </c>
      <c r="W1099" s="43"/>
      <c r="X1099" s="43"/>
      <c r="Y1099" s="43"/>
      <c r="Z1099" s="43"/>
      <c r="AC1099" s="43"/>
    </row>
    <row r="1100" spans="1:29" s="41" customFormat="1" x14ac:dyDescent="0.2">
      <c r="A1100" s="43" t="s">
        <v>1004</v>
      </c>
      <c r="B1100" s="43" t="s">
        <v>310</v>
      </c>
      <c r="C1100" s="43" t="s">
        <v>311</v>
      </c>
      <c r="D1100" s="43" t="s">
        <v>312</v>
      </c>
      <c r="E1100" s="44">
        <v>98</v>
      </c>
      <c r="F1100" s="44">
        <v>0</v>
      </c>
      <c r="G1100" s="44">
        <v>86</v>
      </c>
      <c r="H1100" s="44">
        <v>9</v>
      </c>
      <c r="I1100" s="44">
        <v>3</v>
      </c>
      <c r="J1100" s="44">
        <v>10</v>
      </c>
      <c r="K1100" s="44">
        <v>43</v>
      </c>
      <c r="L1100" s="44">
        <v>25</v>
      </c>
      <c r="M1100" s="44">
        <v>0</v>
      </c>
      <c r="N1100" s="44">
        <v>0</v>
      </c>
      <c r="O1100" s="44">
        <v>0</v>
      </c>
      <c r="P1100" s="43" t="s">
        <v>29</v>
      </c>
      <c r="Q1100" s="43" t="s">
        <v>1211</v>
      </c>
      <c r="R1100" s="43" t="s">
        <v>38</v>
      </c>
      <c r="S1100" s="43" t="s">
        <v>799</v>
      </c>
      <c r="T1100" s="43" t="s">
        <v>1212</v>
      </c>
      <c r="U1100" s="43" t="s">
        <v>314</v>
      </c>
      <c r="V1100" s="43" t="s">
        <v>313</v>
      </c>
      <c r="W1100" s="43"/>
      <c r="X1100" s="43"/>
      <c r="Y1100" s="43"/>
      <c r="Z1100" s="43"/>
      <c r="AC1100" s="43"/>
    </row>
    <row r="1101" spans="1:29" s="41" customFormat="1" x14ac:dyDescent="0.2">
      <c r="A1101" s="43" t="s">
        <v>1004</v>
      </c>
      <c r="B1101" s="43" t="s">
        <v>310</v>
      </c>
      <c r="C1101" s="43" t="s">
        <v>315</v>
      </c>
      <c r="D1101" s="43" t="s">
        <v>312</v>
      </c>
      <c r="E1101" s="44">
        <v>1</v>
      </c>
      <c r="F1101" s="44">
        <v>0</v>
      </c>
      <c r="G1101" s="44">
        <v>1</v>
      </c>
      <c r="H1101" s="44">
        <v>0</v>
      </c>
      <c r="I1101" s="44">
        <v>0</v>
      </c>
      <c r="J1101" s="44">
        <v>0</v>
      </c>
      <c r="K1101" s="44">
        <v>0</v>
      </c>
      <c r="L1101" s="44">
        <v>1</v>
      </c>
      <c r="M1101" s="44">
        <v>0</v>
      </c>
      <c r="N1101" s="44">
        <v>0</v>
      </c>
      <c r="O1101" s="44">
        <v>0</v>
      </c>
      <c r="P1101" s="43" t="s">
        <v>29</v>
      </c>
      <c r="Q1101" s="43" t="s">
        <v>76</v>
      </c>
      <c r="R1101" s="43" t="s">
        <v>29</v>
      </c>
      <c r="S1101" s="43" t="s">
        <v>29</v>
      </c>
      <c r="T1101" s="43" t="s">
        <v>29</v>
      </c>
      <c r="U1101" s="43" t="s">
        <v>316</v>
      </c>
      <c r="V1101" s="43" t="s">
        <v>313</v>
      </c>
      <c r="W1101" s="43"/>
      <c r="X1101" s="43"/>
      <c r="Y1101" s="43"/>
      <c r="Z1101" s="43"/>
      <c r="AC1101" s="43"/>
    </row>
    <row r="1102" spans="1:29" s="41" customFormat="1" x14ac:dyDescent="0.2">
      <c r="A1102" s="43" t="s">
        <v>1004</v>
      </c>
      <c r="B1102" s="43" t="s">
        <v>310</v>
      </c>
      <c r="C1102" s="43" t="s">
        <v>94</v>
      </c>
      <c r="D1102" s="43" t="s">
        <v>312</v>
      </c>
      <c r="E1102" s="44">
        <v>43</v>
      </c>
      <c r="F1102" s="44">
        <v>0</v>
      </c>
      <c r="G1102" s="44">
        <v>40</v>
      </c>
      <c r="H1102" s="44">
        <v>2</v>
      </c>
      <c r="I1102" s="44">
        <v>1</v>
      </c>
      <c r="J1102" s="44">
        <v>3</v>
      </c>
      <c r="K1102" s="44">
        <v>20</v>
      </c>
      <c r="L1102" s="44">
        <v>13</v>
      </c>
      <c r="M1102" s="44">
        <v>0</v>
      </c>
      <c r="N1102" s="44">
        <v>0</v>
      </c>
      <c r="O1102" s="44">
        <v>0</v>
      </c>
      <c r="P1102" s="43" t="s">
        <v>29</v>
      </c>
      <c r="Q1102" s="43" t="s">
        <v>1213</v>
      </c>
      <c r="R1102" s="43" t="s">
        <v>30</v>
      </c>
      <c r="S1102" s="43" t="s">
        <v>749</v>
      </c>
      <c r="T1102" s="43" t="s">
        <v>1099</v>
      </c>
      <c r="U1102" s="43" t="s">
        <v>316</v>
      </c>
      <c r="V1102" s="43" t="s">
        <v>313</v>
      </c>
      <c r="W1102" s="43"/>
      <c r="X1102" s="43"/>
      <c r="Y1102" s="43"/>
      <c r="Z1102" s="43"/>
      <c r="AC1102" s="43"/>
    </row>
    <row r="1103" spans="1:29" s="41" customFormat="1" x14ac:dyDescent="0.2">
      <c r="A1103" s="43" t="s">
        <v>1004</v>
      </c>
      <c r="B1103" s="43" t="s">
        <v>317</v>
      </c>
      <c r="C1103" s="43" t="s">
        <v>318</v>
      </c>
      <c r="D1103" s="43" t="s">
        <v>319</v>
      </c>
      <c r="E1103" s="44">
        <v>1527</v>
      </c>
      <c r="F1103" s="44">
        <v>3</v>
      </c>
      <c r="G1103" s="44">
        <v>1197</v>
      </c>
      <c r="H1103" s="44">
        <v>314</v>
      </c>
      <c r="I1103" s="44">
        <v>13</v>
      </c>
      <c r="J1103" s="44">
        <v>276</v>
      </c>
      <c r="K1103" s="44">
        <v>585</v>
      </c>
      <c r="L1103" s="44">
        <v>402</v>
      </c>
      <c r="M1103" s="44">
        <v>0</v>
      </c>
      <c r="N1103" s="44">
        <v>0</v>
      </c>
      <c r="O1103" s="44">
        <v>0</v>
      </c>
      <c r="P1103" s="43" t="s">
        <v>1214</v>
      </c>
      <c r="Q1103" s="43" t="s">
        <v>1215</v>
      </c>
      <c r="R1103" s="43" t="s">
        <v>384</v>
      </c>
      <c r="S1103" s="43" t="s">
        <v>1216</v>
      </c>
      <c r="T1103" s="43" t="s">
        <v>1217</v>
      </c>
      <c r="U1103" s="43" t="s">
        <v>321</v>
      </c>
      <c r="V1103" s="43" t="s">
        <v>322</v>
      </c>
      <c r="W1103" s="43"/>
      <c r="X1103" s="43"/>
      <c r="Y1103" s="43"/>
      <c r="Z1103" s="43"/>
      <c r="AC1103" s="43"/>
    </row>
    <row r="1104" spans="1:29" s="41" customFormat="1" x14ac:dyDescent="0.2">
      <c r="A1104" s="43" t="s">
        <v>1004</v>
      </c>
      <c r="B1104" s="43" t="s">
        <v>317</v>
      </c>
      <c r="C1104" s="43" t="s">
        <v>323</v>
      </c>
      <c r="D1104" s="43" t="s">
        <v>319</v>
      </c>
      <c r="E1104" s="44">
        <v>46</v>
      </c>
      <c r="F1104" s="44">
        <v>0</v>
      </c>
      <c r="G1104" s="44">
        <v>35</v>
      </c>
      <c r="H1104" s="44">
        <v>10</v>
      </c>
      <c r="I1104" s="44">
        <v>1</v>
      </c>
      <c r="J1104" s="44">
        <v>10</v>
      </c>
      <c r="K1104" s="44">
        <v>15</v>
      </c>
      <c r="L1104" s="44">
        <v>8</v>
      </c>
      <c r="M1104" s="44">
        <v>0</v>
      </c>
      <c r="N1104" s="44">
        <v>0</v>
      </c>
      <c r="O1104" s="44">
        <v>0</v>
      </c>
      <c r="P1104" s="43" t="s">
        <v>29</v>
      </c>
      <c r="Q1104" s="43" t="s">
        <v>1218</v>
      </c>
      <c r="R1104" s="43" t="s">
        <v>151</v>
      </c>
      <c r="S1104" s="43" t="s">
        <v>1165</v>
      </c>
      <c r="T1104" s="43" t="s">
        <v>828</v>
      </c>
      <c r="U1104" s="43" t="s">
        <v>324</v>
      </c>
      <c r="V1104" s="43" t="s">
        <v>322</v>
      </c>
      <c r="W1104" s="43"/>
      <c r="X1104" s="43"/>
      <c r="Y1104" s="43"/>
      <c r="Z1104" s="43"/>
      <c r="AC1104" s="43"/>
    </row>
    <row r="1105" spans="1:29" s="41" customFormat="1" x14ac:dyDescent="0.2">
      <c r="A1105" s="43" t="s">
        <v>1004</v>
      </c>
      <c r="B1105" s="43" t="s">
        <v>317</v>
      </c>
      <c r="C1105" s="43" t="s">
        <v>206</v>
      </c>
      <c r="D1105" s="43" t="s">
        <v>319</v>
      </c>
      <c r="E1105" s="44">
        <v>478</v>
      </c>
      <c r="F1105" s="44">
        <v>0</v>
      </c>
      <c r="G1105" s="44">
        <v>391</v>
      </c>
      <c r="H1105" s="44">
        <v>71</v>
      </c>
      <c r="I1105" s="44">
        <v>16</v>
      </c>
      <c r="J1105" s="44">
        <v>64</v>
      </c>
      <c r="K1105" s="44">
        <v>125</v>
      </c>
      <c r="L1105" s="44">
        <v>203</v>
      </c>
      <c r="M1105" s="44">
        <v>0</v>
      </c>
      <c r="N1105" s="44">
        <v>0</v>
      </c>
      <c r="O1105" s="44">
        <v>0</v>
      </c>
      <c r="P1105" s="43" t="s">
        <v>29</v>
      </c>
      <c r="Q1105" s="43" t="s">
        <v>1219</v>
      </c>
      <c r="R1105" s="43" t="s">
        <v>177</v>
      </c>
      <c r="S1105" s="43" t="s">
        <v>973</v>
      </c>
      <c r="T1105" s="43" t="s">
        <v>1220</v>
      </c>
      <c r="U1105" s="43" t="s">
        <v>327</v>
      </c>
      <c r="V1105" s="43" t="s">
        <v>322</v>
      </c>
      <c r="W1105" s="43"/>
      <c r="X1105" s="43"/>
      <c r="Y1105" s="43"/>
      <c r="Z1105" s="43"/>
      <c r="AC1105" s="43"/>
    </row>
    <row r="1106" spans="1:29" s="41" customFormat="1" x14ac:dyDescent="0.2">
      <c r="A1106" s="43" t="s">
        <v>1004</v>
      </c>
      <c r="B1106" s="43" t="s">
        <v>317</v>
      </c>
      <c r="C1106" s="43" t="s">
        <v>90</v>
      </c>
      <c r="D1106" s="43" t="s">
        <v>319</v>
      </c>
      <c r="E1106" s="44">
        <v>327</v>
      </c>
      <c r="F1106" s="44">
        <v>0</v>
      </c>
      <c r="G1106" s="44">
        <v>256</v>
      </c>
      <c r="H1106" s="44">
        <v>64</v>
      </c>
      <c r="I1106" s="44">
        <v>7</v>
      </c>
      <c r="J1106" s="44">
        <v>59</v>
      </c>
      <c r="K1106" s="44">
        <v>101</v>
      </c>
      <c r="L1106" s="44">
        <v>94</v>
      </c>
      <c r="M1106" s="44">
        <v>0</v>
      </c>
      <c r="N1106" s="44">
        <v>0</v>
      </c>
      <c r="O1106" s="44">
        <v>0</v>
      </c>
      <c r="P1106" s="43" t="s">
        <v>29</v>
      </c>
      <c r="Q1106" s="43" t="s">
        <v>1221</v>
      </c>
      <c r="R1106" s="43" t="s">
        <v>69</v>
      </c>
      <c r="S1106" s="43" t="s">
        <v>1184</v>
      </c>
      <c r="T1106" s="43" t="s">
        <v>1222</v>
      </c>
      <c r="U1106" s="43" t="s">
        <v>324</v>
      </c>
      <c r="V1106" s="43" t="s">
        <v>322</v>
      </c>
      <c r="W1106" s="43"/>
      <c r="X1106" s="43"/>
      <c r="Y1106" s="43"/>
      <c r="Z1106" s="43"/>
      <c r="AC1106" s="43"/>
    </row>
    <row r="1107" spans="1:29" s="41" customFormat="1" x14ac:dyDescent="0.2">
      <c r="A1107" s="43" t="s">
        <v>1004</v>
      </c>
      <c r="B1107" s="43" t="s">
        <v>317</v>
      </c>
      <c r="C1107" s="43" t="s">
        <v>328</v>
      </c>
      <c r="D1107" s="43" t="s">
        <v>319</v>
      </c>
      <c r="E1107" s="44">
        <v>193</v>
      </c>
      <c r="F1107" s="44">
        <v>0</v>
      </c>
      <c r="G1107" s="44">
        <v>158</v>
      </c>
      <c r="H1107" s="44">
        <v>32</v>
      </c>
      <c r="I1107" s="44">
        <v>3</v>
      </c>
      <c r="J1107" s="44">
        <v>30</v>
      </c>
      <c r="K1107" s="44">
        <v>67</v>
      </c>
      <c r="L1107" s="44">
        <v>45</v>
      </c>
      <c r="M1107" s="44">
        <v>0</v>
      </c>
      <c r="N1107" s="44">
        <v>0</v>
      </c>
      <c r="O1107" s="44">
        <v>0</v>
      </c>
      <c r="P1107" s="43" t="s">
        <v>29</v>
      </c>
      <c r="Q1107" s="43" t="s">
        <v>1223</v>
      </c>
      <c r="R1107" s="43" t="s">
        <v>193</v>
      </c>
      <c r="S1107" s="43" t="s">
        <v>1224</v>
      </c>
      <c r="T1107" s="43" t="s">
        <v>1225</v>
      </c>
      <c r="U1107" s="43" t="s">
        <v>329</v>
      </c>
      <c r="V1107" s="43" t="s">
        <v>322</v>
      </c>
      <c r="W1107" s="43"/>
      <c r="X1107" s="43"/>
      <c r="Y1107" s="43"/>
      <c r="Z1107" s="43"/>
      <c r="AC1107" s="43"/>
    </row>
    <row r="1108" spans="1:29" s="41" customFormat="1" x14ac:dyDescent="0.2">
      <c r="A1108" s="43" t="s">
        <v>1004</v>
      </c>
      <c r="B1108" s="43" t="s">
        <v>330</v>
      </c>
      <c r="C1108" s="43" t="s">
        <v>134</v>
      </c>
      <c r="D1108" s="43" t="s">
        <v>331</v>
      </c>
      <c r="E1108" s="44">
        <v>324</v>
      </c>
      <c r="F1108" s="44">
        <v>6</v>
      </c>
      <c r="G1108" s="44">
        <v>284</v>
      </c>
      <c r="H1108" s="44">
        <v>28</v>
      </c>
      <c r="I1108" s="44">
        <v>6</v>
      </c>
      <c r="J1108" s="44">
        <v>31</v>
      </c>
      <c r="K1108" s="44">
        <v>147</v>
      </c>
      <c r="L1108" s="44">
        <v>56</v>
      </c>
      <c r="M1108" s="44">
        <v>0</v>
      </c>
      <c r="N1108" s="44">
        <v>0</v>
      </c>
      <c r="O1108" s="44">
        <v>0</v>
      </c>
      <c r="P1108" s="43" t="s">
        <v>1226</v>
      </c>
      <c r="Q1108" s="43" t="s">
        <v>1227</v>
      </c>
      <c r="R1108" s="43" t="s">
        <v>38</v>
      </c>
      <c r="S1108" s="43" t="s">
        <v>1226</v>
      </c>
      <c r="T1108" s="43" t="s">
        <v>1228</v>
      </c>
      <c r="U1108" s="43" t="s">
        <v>333</v>
      </c>
      <c r="V1108" s="43" t="s">
        <v>334</v>
      </c>
      <c r="W1108" s="43"/>
      <c r="X1108" s="43"/>
      <c r="Y1108" s="43"/>
      <c r="Z1108" s="43"/>
      <c r="AC1108" s="43"/>
    </row>
    <row r="1109" spans="1:29" s="41" customFormat="1" x14ac:dyDescent="0.2">
      <c r="A1109" s="43" t="s">
        <v>1004</v>
      </c>
      <c r="B1109" s="43" t="s">
        <v>330</v>
      </c>
      <c r="C1109" s="43" t="s">
        <v>62</v>
      </c>
      <c r="D1109" s="43" t="s">
        <v>331</v>
      </c>
      <c r="E1109" s="44">
        <v>797</v>
      </c>
      <c r="F1109" s="44">
        <v>8</v>
      </c>
      <c r="G1109" s="44">
        <v>557</v>
      </c>
      <c r="H1109" s="44">
        <v>38</v>
      </c>
      <c r="I1109" s="44">
        <v>194</v>
      </c>
      <c r="J1109" s="44">
        <v>201</v>
      </c>
      <c r="K1109" s="44">
        <v>256</v>
      </c>
      <c r="L1109" s="44">
        <v>212</v>
      </c>
      <c r="M1109" s="44">
        <v>0</v>
      </c>
      <c r="N1109" s="44">
        <v>0</v>
      </c>
      <c r="O1109" s="44">
        <v>0</v>
      </c>
      <c r="P1109" s="43" t="s">
        <v>1058</v>
      </c>
      <c r="Q1109" s="43" t="s">
        <v>1229</v>
      </c>
      <c r="R1109" s="43" t="s">
        <v>30</v>
      </c>
      <c r="S1109" s="43" t="s">
        <v>1230</v>
      </c>
      <c r="T1109" s="43" t="s">
        <v>1231</v>
      </c>
      <c r="U1109" s="43" t="s">
        <v>287</v>
      </c>
      <c r="V1109" s="43" t="s">
        <v>334</v>
      </c>
      <c r="W1109" s="43"/>
      <c r="X1109" s="43"/>
      <c r="Y1109" s="43"/>
      <c r="Z1109" s="43"/>
      <c r="AC1109" s="43"/>
    </row>
    <row r="1110" spans="1:29" s="41" customFormat="1" x14ac:dyDescent="0.2">
      <c r="A1110" s="43" t="s">
        <v>1004</v>
      </c>
      <c r="B1110" s="43" t="s">
        <v>330</v>
      </c>
      <c r="C1110" s="43" t="s">
        <v>337</v>
      </c>
      <c r="D1110" s="43" t="s">
        <v>331</v>
      </c>
      <c r="E1110" s="44">
        <v>55</v>
      </c>
      <c r="F1110" s="44">
        <v>1</v>
      </c>
      <c r="G1110" s="44">
        <v>16</v>
      </c>
      <c r="H1110" s="44">
        <v>1</v>
      </c>
      <c r="I1110" s="44">
        <v>37</v>
      </c>
      <c r="J1110" s="44">
        <v>32</v>
      </c>
      <c r="K1110" s="44">
        <v>2</v>
      </c>
      <c r="L1110" s="44">
        <v>14</v>
      </c>
      <c r="M1110" s="44">
        <v>0</v>
      </c>
      <c r="N1110" s="44">
        <v>0</v>
      </c>
      <c r="O1110" s="44">
        <v>0</v>
      </c>
      <c r="P1110" s="43" t="s">
        <v>1232</v>
      </c>
      <c r="Q1110" s="43" t="s">
        <v>1233</v>
      </c>
      <c r="R1110" s="43" t="s">
        <v>1064</v>
      </c>
      <c r="S1110" s="43" t="s">
        <v>1234</v>
      </c>
      <c r="T1110" s="43" t="s">
        <v>1235</v>
      </c>
      <c r="U1110" s="43" t="s">
        <v>338</v>
      </c>
      <c r="V1110" s="43" t="s">
        <v>334</v>
      </c>
      <c r="W1110" s="43"/>
      <c r="X1110" s="43"/>
      <c r="Y1110" s="43"/>
      <c r="Z1110" s="43"/>
      <c r="AC1110" s="43"/>
    </row>
    <row r="1111" spans="1:29" s="41" customFormat="1" x14ac:dyDescent="0.2">
      <c r="A1111" s="43" t="s">
        <v>1004</v>
      </c>
      <c r="B1111" s="43" t="s">
        <v>330</v>
      </c>
      <c r="C1111" s="43" t="s">
        <v>339</v>
      </c>
      <c r="D1111" s="43" t="s">
        <v>331</v>
      </c>
      <c r="E1111" s="44">
        <v>57</v>
      </c>
      <c r="F1111" s="44">
        <v>3</v>
      </c>
      <c r="G1111" s="44">
        <v>53</v>
      </c>
      <c r="H1111" s="44">
        <v>1</v>
      </c>
      <c r="I1111" s="44">
        <v>0</v>
      </c>
      <c r="J1111" s="44">
        <v>1</v>
      </c>
      <c r="K1111" s="44">
        <v>4</v>
      </c>
      <c r="L1111" s="44">
        <v>23</v>
      </c>
      <c r="M1111" s="44">
        <v>0</v>
      </c>
      <c r="N1111" s="44">
        <v>0</v>
      </c>
      <c r="O1111" s="44">
        <v>0</v>
      </c>
      <c r="P1111" s="43" t="s">
        <v>173</v>
      </c>
      <c r="Q1111" s="43" t="s">
        <v>1236</v>
      </c>
      <c r="R1111" s="43" t="s">
        <v>1064</v>
      </c>
      <c r="S1111" s="43" t="s">
        <v>29</v>
      </c>
      <c r="T1111" s="43" t="s">
        <v>217</v>
      </c>
      <c r="U1111" s="43" t="s">
        <v>340</v>
      </c>
      <c r="V1111" s="43" t="s">
        <v>334</v>
      </c>
      <c r="W1111" s="43"/>
      <c r="X1111" s="43"/>
      <c r="Y1111" s="43"/>
      <c r="Z1111" s="43"/>
      <c r="AC1111" s="43"/>
    </row>
    <row r="1112" spans="1:29" s="41" customFormat="1" x14ac:dyDescent="0.2">
      <c r="A1112" s="43" t="s">
        <v>1004</v>
      </c>
      <c r="B1112" s="43" t="s">
        <v>330</v>
      </c>
      <c r="C1112" s="43" t="s">
        <v>341</v>
      </c>
      <c r="D1112" s="43" t="s">
        <v>331</v>
      </c>
      <c r="E1112" s="44">
        <v>35</v>
      </c>
      <c r="F1112" s="44">
        <v>2</v>
      </c>
      <c r="G1112" s="44">
        <v>31</v>
      </c>
      <c r="H1112" s="44">
        <v>1</v>
      </c>
      <c r="I1112" s="44">
        <v>1</v>
      </c>
      <c r="J1112" s="44">
        <v>2</v>
      </c>
      <c r="K1112" s="44">
        <v>7</v>
      </c>
      <c r="L1112" s="44">
        <v>7</v>
      </c>
      <c r="M1112" s="44">
        <v>0</v>
      </c>
      <c r="N1112" s="44">
        <v>0</v>
      </c>
      <c r="O1112" s="44">
        <v>0</v>
      </c>
      <c r="P1112" s="43" t="s">
        <v>732</v>
      </c>
      <c r="Q1112" s="43" t="s">
        <v>1237</v>
      </c>
      <c r="R1112" s="43" t="s">
        <v>1020</v>
      </c>
      <c r="S1112" s="43" t="s">
        <v>1100</v>
      </c>
      <c r="T1112" s="43" t="s">
        <v>732</v>
      </c>
      <c r="U1112" s="43" t="s">
        <v>344</v>
      </c>
      <c r="V1112" s="43" t="s">
        <v>334</v>
      </c>
      <c r="W1112" s="43"/>
      <c r="X1112" s="43"/>
      <c r="Y1112" s="43"/>
      <c r="Z1112" s="43"/>
      <c r="AC1112" s="43"/>
    </row>
    <row r="1113" spans="1:29" s="41" customFormat="1" x14ac:dyDescent="0.2">
      <c r="A1113" s="43" t="s">
        <v>1004</v>
      </c>
      <c r="B1113" s="43" t="s">
        <v>330</v>
      </c>
      <c r="C1113" s="43" t="s">
        <v>345</v>
      </c>
      <c r="D1113" s="43" t="s">
        <v>331</v>
      </c>
      <c r="E1113" s="44">
        <v>45</v>
      </c>
      <c r="F1113" s="44">
        <v>1</v>
      </c>
      <c r="G1113" s="44">
        <v>41</v>
      </c>
      <c r="H1113" s="44">
        <v>3</v>
      </c>
      <c r="I1113" s="44">
        <v>0</v>
      </c>
      <c r="J1113" s="44">
        <v>3</v>
      </c>
      <c r="K1113" s="44">
        <v>7</v>
      </c>
      <c r="L1113" s="44">
        <v>24</v>
      </c>
      <c r="M1113" s="44">
        <v>0</v>
      </c>
      <c r="N1113" s="44">
        <v>0</v>
      </c>
      <c r="O1113" s="44">
        <v>0</v>
      </c>
      <c r="P1113" s="43" t="s">
        <v>135</v>
      </c>
      <c r="Q1113" s="43" t="s">
        <v>1238</v>
      </c>
      <c r="R1113" s="43" t="s">
        <v>99</v>
      </c>
      <c r="S1113" s="43" t="s">
        <v>29</v>
      </c>
      <c r="T1113" s="43" t="s">
        <v>1023</v>
      </c>
      <c r="U1113" s="43" t="s">
        <v>347</v>
      </c>
      <c r="V1113" s="43" t="s">
        <v>334</v>
      </c>
      <c r="W1113" s="43"/>
      <c r="X1113" s="43"/>
      <c r="Y1113" s="43"/>
      <c r="Z1113" s="43"/>
      <c r="AC1113" s="43"/>
    </row>
    <row r="1114" spans="1:29" s="41" customFormat="1" x14ac:dyDescent="0.2">
      <c r="A1114" s="43" t="s">
        <v>1004</v>
      </c>
      <c r="B1114" s="43" t="s">
        <v>348</v>
      </c>
      <c r="C1114" s="43" t="s">
        <v>349</v>
      </c>
      <c r="D1114" s="43" t="s">
        <v>350</v>
      </c>
      <c r="E1114" s="44">
        <v>98</v>
      </c>
      <c r="F1114" s="44">
        <v>0</v>
      </c>
      <c r="G1114" s="44">
        <v>92</v>
      </c>
      <c r="H1114" s="44">
        <v>5</v>
      </c>
      <c r="I1114" s="44">
        <v>1</v>
      </c>
      <c r="J1114" s="44">
        <v>4</v>
      </c>
      <c r="K1114" s="44">
        <v>33</v>
      </c>
      <c r="L1114" s="44">
        <v>42</v>
      </c>
      <c r="M1114" s="44">
        <v>0</v>
      </c>
      <c r="N1114" s="44">
        <v>0</v>
      </c>
      <c r="O1114" s="44">
        <v>0</v>
      </c>
      <c r="P1114" s="43" t="s">
        <v>29</v>
      </c>
      <c r="Q1114" s="43" t="s">
        <v>1239</v>
      </c>
      <c r="R1114" s="43" t="s">
        <v>30</v>
      </c>
      <c r="S1114" s="43" t="s">
        <v>1240</v>
      </c>
      <c r="T1114" s="43" t="s">
        <v>712</v>
      </c>
      <c r="U1114" s="43" t="s">
        <v>353</v>
      </c>
      <c r="V1114" s="43" t="s">
        <v>352</v>
      </c>
      <c r="W1114" s="43"/>
      <c r="X1114" s="43"/>
      <c r="Y1114" s="43"/>
      <c r="Z1114" s="43"/>
      <c r="AC1114" s="43"/>
    </row>
    <row r="1115" spans="1:29" s="41" customFormat="1" x14ac:dyDescent="0.2">
      <c r="A1115" s="43" t="s">
        <v>1004</v>
      </c>
      <c r="B1115" s="43" t="s">
        <v>354</v>
      </c>
      <c r="C1115" s="43" t="s">
        <v>72</v>
      </c>
      <c r="D1115" s="43" t="s">
        <v>355</v>
      </c>
      <c r="E1115" s="44">
        <v>26</v>
      </c>
      <c r="F1115" s="44">
        <v>0</v>
      </c>
      <c r="G1115" s="44">
        <v>25</v>
      </c>
      <c r="H1115" s="44">
        <v>1</v>
      </c>
      <c r="I1115" s="44">
        <v>0</v>
      </c>
      <c r="J1115" s="44">
        <v>1</v>
      </c>
      <c r="K1115" s="44">
        <v>6</v>
      </c>
      <c r="L1115" s="44">
        <v>14</v>
      </c>
      <c r="M1115" s="44">
        <v>0</v>
      </c>
      <c r="N1115" s="44">
        <v>0</v>
      </c>
      <c r="O1115" s="44">
        <v>0</v>
      </c>
      <c r="P1115" s="43" t="s">
        <v>29</v>
      </c>
      <c r="Q1115" s="43" t="s">
        <v>1241</v>
      </c>
      <c r="R1115" s="43" t="s">
        <v>53</v>
      </c>
      <c r="S1115" s="43" t="s">
        <v>29</v>
      </c>
      <c r="T1115" s="43" t="s">
        <v>170</v>
      </c>
      <c r="U1115" s="43" t="s">
        <v>357</v>
      </c>
      <c r="V1115" s="43" t="s">
        <v>356</v>
      </c>
      <c r="W1115" s="43"/>
      <c r="X1115" s="43"/>
      <c r="Y1115" s="43"/>
      <c r="Z1115" s="43"/>
      <c r="AC1115" s="43"/>
    </row>
    <row r="1116" spans="1:29" s="41" customFormat="1" x14ac:dyDescent="0.2">
      <c r="A1116" s="43" t="s">
        <v>1004</v>
      </c>
      <c r="B1116" s="43" t="s">
        <v>354</v>
      </c>
      <c r="C1116" s="43" t="s">
        <v>290</v>
      </c>
      <c r="D1116" s="43" t="s">
        <v>355</v>
      </c>
      <c r="E1116" s="44">
        <v>40</v>
      </c>
      <c r="F1116" s="44">
        <v>0</v>
      </c>
      <c r="G1116" s="44">
        <v>34</v>
      </c>
      <c r="H1116" s="44">
        <v>6</v>
      </c>
      <c r="I1116" s="44">
        <v>0</v>
      </c>
      <c r="J1116" s="44">
        <v>3</v>
      </c>
      <c r="K1116" s="44">
        <v>12</v>
      </c>
      <c r="L1116" s="44">
        <v>18</v>
      </c>
      <c r="M1116" s="44">
        <v>0</v>
      </c>
      <c r="N1116" s="44">
        <v>0</v>
      </c>
      <c r="O1116" s="44">
        <v>0</v>
      </c>
      <c r="P1116" s="43" t="s">
        <v>29</v>
      </c>
      <c r="Q1116" s="43" t="s">
        <v>1097</v>
      </c>
      <c r="R1116" s="43" t="s">
        <v>177</v>
      </c>
      <c r="S1116" s="43" t="s">
        <v>29</v>
      </c>
      <c r="T1116" s="43" t="s">
        <v>555</v>
      </c>
      <c r="U1116" s="43" t="s">
        <v>357</v>
      </c>
      <c r="V1116" s="43" t="s">
        <v>356</v>
      </c>
      <c r="W1116" s="43"/>
      <c r="X1116" s="43"/>
      <c r="Y1116" s="43"/>
      <c r="Z1116" s="43"/>
      <c r="AC1116" s="43"/>
    </row>
    <row r="1117" spans="1:29" s="41" customFormat="1" x14ac:dyDescent="0.2">
      <c r="A1117" s="43" t="s">
        <v>1004</v>
      </c>
      <c r="B1117" s="43" t="s">
        <v>358</v>
      </c>
      <c r="C1117" s="43" t="s">
        <v>335</v>
      </c>
      <c r="D1117" s="43" t="s">
        <v>359</v>
      </c>
      <c r="E1117" s="44">
        <v>249</v>
      </c>
      <c r="F1117" s="44">
        <v>2</v>
      </c>
      <c r="G1117" s="44">
        <v>211</v>
      </c>
      <c r="H1117" s="44">
        <v>19</v>
      </c>
      <c r="I1117" s="44">
        <v>17</v>
      </c>
      <c r="J1117" s="44">
        <v>31</v>
      </c>
      <c r="K1117" s="44">
        <v>62</v>
      </c>
      <c r="L1117" s="44">
        <v>114</v>
      </c>
      <c r="M1117" s="44">
        <v>0</v>
      </c>
      <c r="N1117" s="44">
        <v>0</v>
      </c>
      <c r="O1117" s="44">
        <v>0</v>
      </c>
      <c r="P1117" s="43" t="s">
        <v>1242</v>
      </c>
      <c r="Q1117" s="43" t="s">
        <v>1243</v>
      </c>
      <c r="R1117" s="43" t="s">
        <v>84</v>
      </c>
      <c r="S1117" s="43" t="s">
        <v>688</v>
      </c>
      <c r="T1117" s="43" t="s">
        <v>1244</v>
      </c>
      <c r="U1117" s="43" t="s">
        <v>292</v>
      </c>
      <c r="V1117" s="43" t="s">
        <v>361</v>
      </c>
      <c r="W1117" s="43"/>
      <c r="X1117" s="43"/>
      <c r="Y1117" s="43"/>
      <c r="Z1117" s="43"/>
      <c r="AC1117" s="43"/>
    </row>
    <row r="1118" spans="1:29" s="41" customFormat="1" x14ac:dyDescent="0.2">
      <c r="A1118" s="43" t="s">
        <v>1004</v>
      </c>
      <c r="B1118" s="43" t="s">
        <v>362</v>
      </c>
      <c r="C1118" s="43" t="s">
        <v>363</v>
      </c>
      <c r="D1118" s="43" t="s">
        <v>364</v>
      </c>
      <c r="E1118" s="44">
        <v>149</v>
      </c>
      <c r="F1118" s="44">
        <v>0</v>
      </c>
      <c r="G1118" s="44">
        <v>100</v>
      </c>
      <c r="H1118" s="44">
        <v>45</v>
      </c>
      <c r="I1118" s="44">
        <v>4</v>
      </c>
      <c r="J1118" s="44">
        <v>42</v>
      </c>
      <c r="K1118" s="44">
        <v>47</v>
      </c>
      <c r="L1118" s="44">
        <v>32</v>
      </c>
      <c r="M1118" s="44">
        <v>0</v>
      </c>
      <c r="N1118" s="44">
        <v>0</v>
      </c>
      <c r="O1118" s="44">
        <v>0</v>
      </c>
      <c r="P1118" s="43" t="s">
        <v>29</v>
      </c>
      <c r="Q1118" s="43" t="s">
        <v>1245</v>
      </c>
      <c r="R1118" s="43" t="s">
        <v>96</v>
      </c>
      <c r="S1118" s="43" t="s">
        <v>1078</v>
      </c>
      <c r="T1118" s="43" t="s">
        <v>1246</v>
      </c>
      <c r="U1118" s="43" t="s">
        <v>366</v>
      </c>
      <c r="V1118" s="43" t="s">
        <v>367</v>
      </c>
      <c r="W1118" s="43"/>
      <c r="X1118" s="43"/>
      <c r="Y1118" s="43"/>
      <c r="Z1118" s="43"/>
      <c r="AC1118" s="43"/>
    </row>
    <row r="1119" spans="1:29" s="41" customFormat="1" x14ac:dyDescent="0.2">
      <c r="A1119" s="43" t="s">
        <v>1004</v>
      </c>
      <c r="B1119" s="43" t="s">
        <v>362</v>
      </c>
      <c r="C1119" s="43" t="s">
        <v>368</v>
      </c>
      <c r="D1119" s="43" t="s">
        <v>364</v>
      </c>
      <c r="E1119" s="44">
        <v>104</v>
      </c>
      <c r="F1119" s="44">
        <v>0</v>
      </c>
      <c r="G1119" s="44">
        <v>84</v>
      </c>
      <c r="H1119" s="44">
        <v>14</v>
      </c>
      <c r="I1119" s="44">
        <v>6</v>
      </c>
      <c r="J1119" s="44">
        <v>14</v>
      </c>
      <c r="K1119" s="44">
        <v>18</v>
      </c>
      <c r="L1119" s="44">
        <v>42</v>
      </c>
      <c r="M1119" s="44">
        <v>0</v>
      </c>
      <c r="N1119" s="44">
        <v>0</v>
      </c>
      <c r="O1119" s="44">
        <v>0</v>
      </c>
      <c r="P1119" s="43" t="s">
        <v>29</v>
      </c>
      <c r="Q1119" s="43" t="s">
        <v>1247</v>
      </c>
      <c r="R1119" s="43" t="s">
        <v>73</v>
      </c>
      <c r="S1119" s="43" t="s">
        <v>343</v>
      </c>
      <c r="T1119" s="43" t="s">
        <v>1248</v>
      </c>
      <c r="U1119" s="43" t="s">
        <v>369</v>
      </c>
      <c r="V1119" s="43" t="s">
        <v>367</v>
      </c>
      <c r="W1119" s="43"/>
      <c r="X1119" s="43"/>
      <c r="Y1119" s="43"/>
      <c r="Z1119" s="43"/>
      <c r="AC1119" s="43"/>
    </row>
    <row r="1120" spans="1:29" s="41" customFormat="1" x14ac:dyDescent="0.2">
      <c r="A1120" s="43" t="s">
        <v>1004</v>
      </c>
      <c r="B1120" s="43" t="s">
        <v>362</v>
      </c>
      <c r="C1120" s="43" t="s">
        <v>45</v>
      </c>
      <c r="D1120" s="43" t="s">
        <v>364</v>
      </c>
      <c r="E1120" s="44">
        <v>193</v>
      </c>
      <c r="F1120" s="44">
        <v>0</v>
      </c>
      <c r="G1120" s="44">
        <v>155</v>
      </c>
      <c r="H1120" s="44">
        <v>37</v>
      </c>
      <c r="I1120" s="44">
        <v>1</v>
      </c>
      <c r="J1120" s="44">
        <v>34</v>
      </c>
      <c r="K1120" s="44">
        <v>80</v>
      </c>
      <c r="L1120" s="44">
        <v>47</v>
      </c>
      <c r="M1120" s="44">
        <v>0</v>
      </c>
      <c r="N1120" s="44">
        <v>0</v>
      </c>
      <c r="O1120" s="44">
        <v>0</v>
      </c>
      <c r="P1120" s="43" t="s">
        <v>29</v>
      </c>
      <c r="Q1120" s="43" t="s">
        <v>1249</v>
      </c>
      <c r="R1120" s="43" t="s">
        <v>188</v>
      </c>
      <c r="S1120" s="43" t="s">
        <v>1250</v>
      </c>
      <c r="T1120" s="43" t="s">
        <v>1251</v>
      </c>
      <c r="U1120" s="43" t="s">
        <v>370</v>
      </c>
      <c r="V1120" s="43" t="s">
        <v>367</v>
      </c>
      <c r="W1120" s="43"/>
      <c r="X1120" s="43"/>
      <c r="Y1120" s="43"/>
      <c r="Z1120" s="43"/>
      <c r="AC1120" s="43"/>
    </row>
    <row r="1121" spans="1:29" s="41" customFormat="1" x14ac:dyDescent="0.2">
      <c r="A1121" s="43" t="s">
        <v>1004</v>
      </c>
      <c r="B1121" s="43" t="s">
        <v>362</v>
      </c>
      <c r="C1121" s="43" t="s">
        <v>371</v>
      </c>
      <c r="D1121" s="43" t="s">
        <v>364</v>
      </c>
      <c r="E1121" s="44">
        <v>186</v>
      </c>
      <c r="F1121" s="44">
        <v>2</v>
      </c>
      <c r="G1121" s="44">
        <v>144</v>
      </c>
      <c r="H1121" s="44">
        <v>33</v>
      </c>
      <c r="I1121" s="44">
        <v>7</v>
      </c>
      <c r="J1121" s="44">
        <v>32</v>
      </c>
      <c r="K1121" s="44">
        <v>55</v>
      </c>
      <c r="L1121" s="44">
        <v>58</v>
      </c>
      <c r="M1121" s="44">
        <v>0</v>
      </c>
      <c r="N1121" s="44">
        <v>0</v>
      </c>
      <c r="O1121" s="44">
        <v>0</v>
      </c>
      <c r="P1121" s="43" t="s">
        <v>736</v>
      </c>
      <c r="Q1121" s="43" t="s">
        <v>1105</v>
      </c>
      <c r="R1121" s="43" t="s">
        <v>117</v>
      </c>
      <c r="S1121" s="43" t="s">
        <v>1252</v>
      </c>
      <c r="T1121" s="43" t="s">
        <v>1253</v>
      </c>
      <c r="U1121" s="43" t="s">
        <v>372</v>
      </c>
      <c r="V1121" s="43" t="s">
        <v>367</v>
      </c>
      <c r="W1121" s="43"/>
      <c r="X1121" s="43"/>
      <c r="Y1121" s="43"/>
      <c r="Z1121" s="43"/>
      <c r="AC1121" s="43"/>
    </row>
    <row r="1122" spans="1:29" s="41" customFormat="1" x14ac:dyDescent="0.2">
      <c r="A1122" s="43" t="s">
        <v>1004</v>
      </c>
      <c r="B1122" s="43" t="s">
        <v>362</v>
      </c>
      <c r="C1122" s="43" t="s">
        <v>205</v>
      </c>
      <c r="D1122" s="43" t="s">
        <v>364</v>
      </c>
      <c r="E1122" s="44">
        <v>200</v>
      </c>
      <c r="F1122" s="44">
        <v>0</v>
      </c>
      <c r="G1122" s="44">
        <v>163</v>
      </c>
      <c r="H1122" s="44">
        <v>22</v>
      </c>
      <c r="I1122" s="44">
        <v>15</v>
      </c>
      <c r="J1122" s="44">
        <v>33</v>
      </c>
      <c r="K1122" s="44">
        <v>74</v>
      </c>
      <c r="L1122" s="44">
        <v>60</v>
      </c>
      <c r="M1122" s="44">
        <v>0</v>
      </c>
      <c r="N1122" s="44">
        <v>0</v>
      </c>
      <c r="O1122" s="44">
        <v>0</v>
      </c>
      <c r="P1122" s="43" t="s">
        <v>29</v>
      </c>
      <c r="Q1122" s="43" t="s">
        <v>1254</v>
      </c>
      <c r="R1122" s="43" t="s">
        <v>46</v>
      </c>
      <c r="S1122" s="43" t="s">
        <v>555</v>
      </c>
      <c r="T1122" s="43" t="s">
        <v>231</v>
      </c>
      <c r="U1122" s="43" t="s">
        <v>373</v>
      </c>
      <c r="V1122" s="43" t="s">
        <v>367</v>
      </c>
      <c r="W1122" s="43"/>
      <c r="X1122" s="43"/>
      <c r="Y1122" s="43"/>
      <c r="Z1122" s="43"/>
      <c r="AC1122" s="43"/>
    </row>
    <row r="1123" spans="1:29" s="41" customFormat="1" x14ac:dyDescent="0.2">
      <c r="A1123" s="43" t="s">
        <v>1004</v>
      </c>
      <c r="B1123" s="43" t="s">
        <v>362</v>
      </c>
      <c r="C1123" s="43" t="s">
        <v>374</v>
      </c>
      <c r="D1123" s="43" t="s">
        <v>364</v>
      </c>
      <c r="E1123" s="44">
        <v>50</v>
      </c>
      <c r="F1123" s="44">
        <v>0</v>
      </c>
      <c r="G1123" s="44">
        <v>43</v>
      </c>
      <c r="H1123" s="44">
        <v>7</v>
      </c>
      <c r="I1123" s="44">
        <v>0</v>
      </c>
      <c r="J1123" s="44">
        <v>5</v>
      </c>
      <c r="K1123" s="44">
        <v>11</v>
      </c>
      <c r="L1123" s="44">
        <v>27</v>
      </c>
      <c r="M1123" s="44">
        <v>0</v>
      </c>
      <c r="N1123" s="44">
        <v>0</v>
      </c>
      <c r="O1123" s="44">
        <v>0</v>
      </c>
      <c r="P1123" s="43" t="s">
        <v>29</v>
      </c>
      <c r="Q1123" s="43" t="s">
        <v>1255</v>
      </c>
      <c r="R1123" s="43" t="s">
        <v>146</v>
      </c>
      <c r="S1123" s="43" t="s">
        <v>29</v>
      </c>
      <c r="T1123" s="43" t="s">
        <v>103</v>
      </c>
      <c r="U1123" s="43" t="s">
        <v>376</v>
      </c>
      <c r="V1123" s="43" t="s">
        <v>367</v>
      </c>
      <c r="W1123" s="43"/>
      <c r="X1123" s="43"/>
      <c r="Y1123" s="43"/>
      <c r="Z1123" s="43"/>
      <c r="AC1123" s="43"/>
    </row>
    <row r="1124" spans="1:29" s="41" customFormat="1" x14ac:dyDescent="0.2">
      <c r="A1124" s="43" t="s">
        <v>1004</v>
      </c>
      <c r="B1124" s="43" t="s">
        <v>362</v>
      </c>
      <c r="C1124" s="43" t="s">
        <v>93</v>
      </c>
      <c r="D1124" s="43" t="s">
        <v>364</v>
      </c>
      <c r="E1124" s="44">
        <v>148</v>
      </c>
      <c r="F1124" s="44">
        <v>0</v>
      </c>
      <c r="G1124" s="44">
        <v>123</v>
      </c>
      <c r="H1124" s="44">
        <v>18</v>
      </c>
      <c r="I1124" s="44">
        <v>7</v>
      </c>
      <c r="J1124" s="44">
        <v>20</v>
      </c>
      <c r="K1124" s="44">
        <v>58</v>
      </c>
      <c r="L1124" s="44">
        <v>48</v>
      </c>
      <c r="M1124" s="44">
        <v>0</v>
      </c>
      <c r="N1124" s="44">
        <v>0</v>
      </c>
      <c r="O1124" s="44">
        <v>0</v>
      </c>
      <c r="P1124" s="43" t="s">
        <v>29</v>
      </c>
      <c r="Q1124" s="43" t="s">
        <v>1256</v>
      </c>
      <c r="R1124" s="43" t="s">
        <v>59</v>
      </c>
      <c r="S1124" s="43" t="s">
        <v>1257</v>
      </c>
      <c r="T1124" s="43" t="s">
        <v>1258</v>
      </c>
      <c r="U1124" s="43" t="s">
        <v>370</v>
      </c>
      <c r="V1124" s="43" t="s">
        <v>367</v>
      </c>
      <c r="W1124" s="43"/>
      <c r="X1124" s="43"/>
      <c r="Y1124" s="43"/>
      <c r="Z1124" s="43"/>
      <c r="AC1124" s="43"/>
    </row>
    <row r="1125" spans="1:29" s="41" customFormat="1" x14ac:dyDescent="0.2">
      <c r="A1125" s="43" t="s">
        <v>1004</v>
      </c>
      <c r="B1125" s="43" t="s">
        <v>362</v>
      </c>
      <c r="C1125" s="43" t="s">
        <v>379</v>
      </c>
      <c r="D1125" s="43" t="s">
        <v>364</v>
      </c>
      <c r="E1125" s="44">
        <v>32</v>
      </c>
      <c r="F1125" s="44">
        <v>0</v>
      </c>
      <c r="G1125" s="44">
        <v>27</v>
      </c>
      <c r="H1125" s="44">
        <v>3</v>
      </c>
      <c r="I1125" s="44">
        <v>2</v>
      </c>
      <c r="J1125" s="44">
        <v>4</v>
      </c>
      <c r="K1125" s="44">
        <v>7</v>
      </c>
      <c r="L1125" s="44">
        <v>13</v>
      </c>
      <c r="M1125" s="44">
        <v>0</v>
      </c>
      <c r="N1125" s="44">
        <v>0</v>
      </c>
      <c r="O1125" s="44">
        <v>0</v>
      </c>
      <c r="P1125" s="43" t="s">
        <v>29</v>
      </c>
      <c r="Q1125" s="43" t="s">
        <v>1259</v>
      </c>
      <c r="R1125" s="43" t="s">
        <v>38</v>
      </c>
      <c r="S1125" s="43" t="s">
        <v>166</v>
      </c>
      <c r="T1125" s="43" t="s">
        <v>230</v>
      </c>
      <c r="U1125" s="43" t="s">
        <v>376</v>
      </c>
      <c r="V1125" s="43" t="s">
        <v>367</v>
      </c>
      <c r="W1125" s="43"/>
      <c r="X1125" s="43"/>
      <c r="Y1125" s="43"/>
      <c r="Z1125" s="43"/>
      <c r="AC1125" s="43"/>
    </row>
    <row r="1126" spans="1:29" s="41" customFormat="1" x14ac:dyDescent="0.2">
      <c r="A1126" s="43" t="s">
        <v>1004</v>
      </c>
      <c r="B1126" s="43" t="s">
        <v>362</v>
      </c>
      <c r="C1126" s="43" t="s">
        <v>1260</v>
      </c>
      <c r="D1126" s="43" t="s">
        <v>364</v>
      </c>
      <c r="E1126" s="44">
        <v>24</v>
      </c>
      <c r="F1126" s="44">
        <v>0</v>
      </c>
      <c r="G1126" s="44">
        <v>16</v>
      </c>
      <c r="H1126" s="44">
        <v>8</v>
      </c>
      <c r="I1126" s="44">
        <v>0</v>
      </c>
      <c r="J1126" s="44">
        <v>8</v>
      </c>
      <c r="K1126" s="44">
        <v>8</v>
      </c>
      <c r="L1126" s="44">
        <v>5</v>
      </c>
      <c r="M1126" s="44">
        <v>0</v>
      </c>
      <c r="N1126" s="44">
        <v>0</v>
      </c>
      <c r="O1126" s="44">
        <v>0</v>
      </c>
      <c r="P1126" s="43" t="s">
        <v>29</v>
      </c>
      <c r="Q1126" s="43" t="s">
        <v>112</v>
      </c>
      <c r="R1126" s="43" t="s">
        <v>101</v>
      </c>
      <c r="S1126" s="43" t="s">
        <v>29</v>
      </c>
      <c r="T1126" s="43" t="s">
        <v>113</v>
      </c>
      <c r="U1126" s="43" t="s">
        <v>1261</v>
      </c>
      <c r="V1126" s="43" t="s">
        <v>367</v>
      </c>
      <c r="W1126" s="43"/>
      <c r="X1126" s="43"/>
      <c r="Y1126" s="43"/>
      <c r="Z1126" s="43"/>
      <c r="AC1126" s="43"/>
    </row>
    <row r="1127" spans="1:29" s="41" customFormat="1" x14ac:dyDescent="0.2">
      <c r="A1127" s="43" t="s">
        <v>1004</v>
      </c>
      <c r="B1127" s="43" t="s">
        <v>362</v>
      </c>
      <c r="C1127" s="43" t="s">
        <v>381</v>
      </c>
      <c r="D1127" s="43" t="s">
        <v>364</v>
      </c>
      <c r="E1127" s="44">
        <v>37</v>
      </c>
      <c r="F1127" s="44">
        <v>0</v>
      </c>
      <c r="G1127" s="44">
        <v>34</v>
      </c>
      <c r="H1127" s="44">
        <v>3</v>
      </c>
      <c r="I1127" s="44">
        <v>0</v>
      </c>
      <c r="J1127" s="44">
        <v>2</v>
      </c>
      <c r="K1127" s="44">
        <v>9</v>
      </c>
      <c r="L1127" s="44">
        <v>19</v>
      </c>
      <c r="M1127" s="44">
        <v>0</v>
      </c>
      <c r="N1127" s="44">
        <v>0</v>
      </c>
      <c r="O1127" s="44">
        <v>0</v>
      </c>
      <c r="P1127" s="43" t="s">
        <v>29</v>
      </c>
      <c r="Q1127" s="43" t="s">
        <v>1262</v>
      </c>
      <c r="R1127" s="43" t="s">
        <v>84</v>
      </c>
      <c r="S1127" s="43" t="s">
        <v>29</v>
      </c>
      <c r="T1127" s="43" t="s">
        <v>546</v>
      </c>
      <c r="U1127" s="43" t="s">
        <v>382</v>
      </c>
      <c r="V1127" s="43" t="s">
        <v>367</v>
      </c>
      <c r="W1127" s="43"/>
      <c r="X1127" s="43"/>
      <c r="Y1127" s="43"/>
      <c r="Z1127" s="43"/>
      <c r="AC1127" s="43"/>
    </row>
    <row r="1128" spans="1:29" s="41" customFormat="1" x14ac:dyDescent="0.2">
      <c r="A1128" s="43" t="s">
        <v>1004</v>
      </c>
      <c r="B1128" s="43" t="s">
        <v>362</v>
      </c>
      <c r="C1128" s="43" t="s">
        <v>383</v>
      </c>
      <c r="D1128" s="43" t="s">
        <v>364</v>
      </c>
      <c r="E1128" s="44">
        <v>27</v>
      </c>
      <c r="F1128" s="44">
        <v>0</v>
      </c>
      <c r="G1128" s="44">
        <v>16</v>
      </c>
      <c r="H1128" s="44">
        <v>2</v>
      </c>
      <c r="I1128" s="44">
        <v>9</v>
      </c>
      <c r="J1128" s="44">
        <v>9</v>
      </c>
      <c r="K1128" s="44">
        <v>5</v>
      </c>
      <c r="L1128" s="44">
        <v>11</v>
      </c>
      <c r="M1128" s="44">
        <v>0</v>
      </c>
      <c r="N1128" s="44">
        <v>0</v>
      </c>
      <c r="O1128" s="44">
        <v>0</v>
      </c>
      <c r="P1128" s="43" t="s">
        <v>29</v>
      </c>
      <c r="Q1128" s="43" t="s">
        <v>1263</v>
      </c>
      <c r="R1128" s="43" t="s">
        <v>99</v>
      </c>
      <c r="S1128" s="43" t="s">
        <v>113</v>
      </c>
      <c r="T1128" s="43" t="s">
        <v>113</v>
      </c>
      <c r="U1128" s="43" t="s">
        <v>385</v>
      </c>
      <c r="V1128" s="43" t="s">
        <v>367</v>
      </c>
      <c r="W1128" s="43"/>
      <c r="X1128" s="43"/>
      <c r="Y1128" s="43"/>
      <c r="Z1128" s="43"/>
      <c r="AC1128" s="43"/>
    </row>
    <row r="1129" spans="1:29" s="41" customFormat="1" x14ac:dyDescent="0.2">
      <c r="A1129" s="43" t="s">
        <v>1004</v>
      </c>
      <c r="B1129" s="43" t="s">
        <v>362</v>
      </c>
      <c r="C1129" s="43" t="s">
        <v>386</v>
      </c>
      <c r="D1129" s="43" t="s">
        <v>364</v>
      </c>
      <c r="E1129" s="44">
        <v>29</v>
      </c>
      <c r="F1129" s="44">
        <v>0</v>
      </c>
      <c r="G1129" s="44">
        <v>23</v>
      </c>
      <c r="H1129" s="44">
        <v>4</v>
      </c>
      <c r="I1129" s="44">
        <v>2</v>
      </c>
      <c r="J1129" s="44">
        <v>6</v>
      </c>
      <c r="K1129" s="44">
        <v>4</v>
      </c>
      <c r="L1129" s="44">
        <v>12</v>
      </c>
      <c r="M1129" s="44">
        <v>0</v>
      </c>
      <c r="N1129" s="44">
        <v>0</v>
      </c>
      <c r="O1129" s="44">
        <v>0</v>
      </c>
      <c r="P1129" s="43" t="s">
        <v>29</v>
      </c>
      <c r="Q1129" s="43" t="s">
        <v>1264</v>
      </c>
      <c r="R1129" s="43" t="s">
        <v>146</v>
      </c>
      <c r="S1129" s="43" t="s">
        <v>351</v>
      </c>
      <c r="T1129" s="43" t="s">
        <v>1265</v>
      </c>
      <c r="U1129" s="43" t="s">
        <v>388</v>
      </c>
      <c r="V1129" s="43" t="s">
        <v>367</v>
      </c>
      <c r="W1129" s="43"/>
      <c r="X1129" s="43"/>
      <c r="Y1129" s="43"/>
      <c r="Z1129" s="43"/>
      <c r="AC1129" s="43"/>
    </row>
    <row r="1130" spans="1:29" s="41" customFormat="1" x14ac:dyDescent="0.2">
      <c r="A1130" s="43" t="s">
        <v>1004</v>
      </c>
      <c r="B1130" s="43" t="s">
        <v>362</v>
      </c>
      <c r="C1130" s="43" t="s">
        <v>389</v>
      </c>
      <c r="D1130" s="43" t="s">
        <v>364</v>
      </c>
      <c r="E1130" s="44">
        <v>41</v>
      </c>
      <c r="F1130" s="44">
        <v>0</v>
      </c>
      <c r="G1130" s="44">
        <v>40</v>
      </c>
      <c r="H1130" s="44">
        <v>0</v>
      </c>
      <c r="I1130" s="44">
        <v>1</v>
      </c>
      <c r="J1130" s="44">
        <v>1</v>
      </c>
      <c r="K1130" s="44">
        <v>4</v>
      </c>
      <c r="L1130" s="44">
        <v>28</v>
      </c>
      <c r="M1130" s="44">
        <v>0</v>
      </c>
      <c r="N1130" s="44">
        <v>0</v>
      </c>
      <c r="O1130" s="44">
        <v>0</v>
      </c>
      <c r="P1130" s="43" t="s">
        <v>29</v>
      </c>
      <c r="Q1130" s="43" t="s">
        <v>1266</v>
      </c>
      <c r="R1130" s="43" t="s">
        <v>29</v>
      </c>
      <c r="S1130" s="43" t="s">
        <v>1267</v>
      </c>
      <c r="T1130" s="43" t="s">
        <v>1267</v>
      </c>
      <c r="U1130" s="43" t="s">
        <v>390</v>
      </c>
      <c r="V1130" s="43" t="s">
        <v>367</v>
      </c>
      <c r="W1130" s="43"/>
      <c r="X1130" s="43"/>
      <c r="Y1130" s="43"/>
      <c r="Z1130" s="43"/>
      <c r="AC1130" s="43"/>
    </row>
    <row r="1131" spans="1:29" s="41" customFormat="1" x14ac:dyDescent="0.2">
      <c r="A1131" s="43" t="s">
        <v>1004</v>
      </c>
      <c r="B1131" s="43" t="s">
        <v>362</v>
      </c>
      <c r="C1131" s="43" t="s">
        <v>728</v>
      </c>
      <c r="D1131" s="43" t="s">
        <v>364</v>
      </c>
      <c r="E1131" s="44">
        <v>1</v>
      </c>
      <c r="F1131" s="44">
        <v>1</v>
      </c>
      <c r="G1131" s="44">
        <v>0</v>
      </c>
      <c r="H1131" s="44">
        <v>0</v>
      </c>
      <c r="I1131" s="44">
        <v>0</v>
      </c>
      <c r="J1131" s="44">
        <v>0</v>
      </c>
      <c r="K1131" s="44">
        <v>0</v>
      </c>
      <c r="L1131" s="44">
        <v>0</v>
      </c>
      <c r="M1131" s="44">
        <v>0</v>
      </c>
      <c r="N1131" s="44">
        <v>0</v>
      </c>
      <c r="O1131" s="44">
        <v>0</v>
      </c>
      <c r="P1131" s="43" t="s">
        <v>76</v>
      </c>
      <c r="Q1131" s="43" t="s">
        <v>29</v>
      </c>
      <c r="R1131" s="43" t="s">
        <v>29</v>
      </c>
      <c r="S1131" s="43" t="s">
        <v>29</v>
      </c>
      <c r="T1131" s="43" t="s">
        <v>29</v>
      </c>
      <c r="U1131" s="43" t="s">
        <v>729</v>
      </c>
      <c r="V1131" s="43" t="s">
        <v>367</v>
      </c>
      <c r="W1131" s="43"/>
      <c r="X1131" s="43"/>
      <c r="Y1131" s="43"/>
      <c r="Z1131" s="43"/>
      <c r="AC1131" s="43"/>
    </row>
    <row r="1132" spans="1:29" s="41" customFormat="1" x14ac:dyDescent="0.2">
      <c r="A1132" s="43" t="s">
        <v>1004</v>
      </c>
      <c r="B1132" s="43" t="s">
        <v>362</v>
      </c>
      <c r="C1132" s="43" t="s">
        <v>391</v>
      </c>
      <c r="D1132" s="43" t="s">
        <v>364</v>
      </c>
      <c r="E1132" s="44">
        <v>22</v>
      </c>
      <c r="F1132" s="44">
        <v>0</v>
      </c>
      <c r="G1132" s="44">
        <v>22</v>
      </c>
      <c r="H1132" s="44">
        <v>0</v>
      </c>
      <c r="I1132" s="44">
        <v>0</v>
      </c>
      <c r="J1132" s="44">
        <v>0</v>
      </c>
      <c r="K1132" s="44">
        <v>3</v>
      </c>
      <c r="L1132" s="44">
        <v>13</v>
      </c>
      <c r="M1132" s="44">
        <v>0</v>
      </c>
      <c r="N1132" s="44">
        <v>0</v>
      </c>
      <c r="O1132" s="44">
        <v>0</v>
      </c>
      <c r="P1132" s="43" t="s">
        <v>29</v>
      </c>
      <c r="Q1132" s="43" t="s">
        <v>76</v>
      </c>
      <c r="R1132" s="43" t="s">
        <v>29</v>
      </c>
      <c r="S1132" s="43" t="s">
        <v>29</v>
      </c>
      <c r="T1132" s="43" t="s">
        <v>29</v>
      </c>
      <c r="U1132" s="43" t="s">
        <v>392</v>
      </c>
      <c r="V1132" s="43" t="s">
        <v>367</v>
      </c>
      <c r="W1132" s="43"/>
      <c r="X1132" s="43"/>
      <c r="Y1132" s="43"/>
      <c r="Z1132" s="43"/>
      <c r="AC1132" s="43"/>
    </row>
    <row r="1133" spans="1:29" s="41" customFormat="1" x14ac:dyDescent="0.2">
      <c r="A1133" s="43" t="s">
        <v>1004</v>
      </c>
      <c r="B1133" s="43" t="s">
        <v>362</v>
      </c>
      <c r="C1133" s="43" t="s">
        <v>393</v>
      </c>
      <c r="D1133" s="43" t="s">
        <v>364</v>
      </c>
      <c r="E1133" s="44">
        <v>117</v>
      </c>
      <c r="F1133" s="44">
        <v>0</v>
      </c>
      <c r="G1133" s="44">
        <v>64</v>
      </c>
      <c r="H1133" s="44">
        <v>53</v>
      </c>
      <c r="I1133" s="44">
        <v>0</v>
      </c>
      <c r="J1133" s="44">
        <v>43</v>
      </c>
      <c r="K1133" s="44">
        <v>45</v>
      </c>
      <c r="L1133" s="44">
        <v>18</v>
      </c>
      <c r="M1133" s="44">
        <v>0</v>
      </c>
      <c r="N1133" s="44">
        <v>0</v>
      </c>
      <c r="O1133" s="44">
        <v>0</v>
      </c>
      <c r="P1133" s="43" t="s">
        <v>29</v>
      </c>
      <c r="Q1133" s="43" t="s">
        <v>1268</v>
      </c>
      <c r="R1133" s="43" t="s">
        <v>1156</v>
      </c>
      <c r="S1133" s="43" t="s">
        <v>29</v>
      </c>
      <c r="T1133" s="43" t="s">
        <v>1269</v>
      </c>
      <c r="U1133" s="43" t="s">
        <v>395</v>
      </c>
      <c r="V1133" s="43" t="s">
        <v>367</v>
      </c>
      <c r="W1133" s="43"/>
      <c r="X1133" s="43"/>
      <c r="Y1133" s="43"/>
      <c r="Z1133" s="43"/>
      <c r="AC1133" s="43"/>
    </row>
    <row r="1134" spans="1:29" s="41" customFormat="1" x14ac:dyDescent="0.2">
      <c r="A1134" s="43" t="s">
        <v>1004</v>
      </c>
      <c r="B1134" s="43" t="s">
        <v>396</v>
      </c>
      <c r="C1134" s="43" t="s">
        <v>397</v>
      </c>
      <c r="D1134" s="43" t="s">
        <v>398</v>
      </c>
      <c r="E1134" s="44">
        <v>1854</v>
      </c>
      <c r="F1134" s="44">
        <v>2</v>
      </c>
      <c r="G1134" s="44">
        <v>1513</v>
      </c>
      <c r="H1134" s="44">
        <v>192</v>
      </c>
      <c r="I1134" s="44">
        <v>147</v>
      </c>
      <c r="J1134" s="44">
        <v>295</v>
      </c>
      <c r="K1134" s="44">
        <v>634</v>
      </c>
      <c r="L1134" s="44">
        <v>658</v>
      </c>
      <c r="M1134" s="44">
        <v>0</v>
      </c>
      <c r="N1134" s="44">
        <v>0</v>
      </c>
      <c r="O1134" s="44">
        <v>0</v>
      </c>
      <c r="P1134" s="43" t="s">
        <v>1270</v>
      </c>
      <c r="Q1134" s="43" t="s">
        <v>1271</v>
      </c>
      <c r="R1134" s="43" t="s">
        <v>103</v>
      </c>
      <c r="S1134" s="43" t="s">
        <v>1272</v>
      </c>
      <c r="T1134" s="43" t="s">
        <v>960</v>
      </c>
      <c r="U1134" s="43" t="s">
        <v>284</v>
      </c>
      <c r="V1134" s="43" t="s">
        <v>403</v>
      </c>
      <c r="W1134" s="43"/>
      <c r="X1134" s="43"/>
      <c r="Y1134" s="43"/>
      <c r="Z1134" s="43"/>
      <c r="AC1134" s="43"/>
    </row>
    <row r="1135" spans="1:29" s="41" customFormat="1" x14ac:dyDescent="0.2">
      <c r="A1135" s="43" t="s">
        <v>1004</v>
      </c>
      <c r="B1135" s="43" t="s">
        <v>396</v>
      </c>
      <c r="C1135" s="43" t="s">
        <v>404</v>
      </c>
      <c r="D1135" s="43" t="s">
        <v>398</v>
      </c>
      <c r="E1135" s="44">
        <v>486</v>
      </c>
      <c r="F1135" s="44">
        <v>0</v>
      </c>
      <c r="G1135" s="44">
        <v>425</v>
      </c>
      <c r="H1135" s="44">
        <v>40</v>
      </c>
      <c r="I1135" s="44">
        <v>21</v>
      </c>
      <c r="J1135" s="44">
        <v>42</v>
      </c>
      <c r="K1135" s="44">
        <v>145</v>
      </c>
      <c r="L1135" s="44">
        <v>236</v>
      </c>
      <c r="M1135" s="44">
        <v>0</v>
      </c>
      <c r="N1135" s="44">
        <v>0</v>
      </c>
      <c r="O1135" s="44">
        <v>0</v>
      </c>
      <c r="P1135" s="43" t="s">
        <v>29</v>
      </c>
      <c r="Q1135" s="43" t="s">
        <v>1273</v>
      </c>
      <c r="R1135" s="43" t="s">
        <v>84</v>
      </c>
      <c r="S1135" s="43" t="s">
        <v>1274</v>
      </c>
      <c r="T1135" s="43" t="s">
        <v>1275</v>
      </c>
      <c r="U1135" s="43" t="s">
        <v>405</v>
      </c>
      <c r="V1135" s="43" t="s">
        <v>403</v>
      </c>
      <c r="W1135" s="43"/>
      <c r="X1135" s="43"/>
      <c r="Y1135" s="43"/>
      <c r="Z1135" s="43"/>
      <c r="AC1135" s="43"/>
    </row>
    <row r="1136" spans="1:29" s="41" customFormat="1" x14ac:dyDescent="0.2">
      <c r="A1136" s="43" t="s">
        <v>1004</v>
      </c>
      <c r="B1136" s="43" t="s">
        <v>396</v>
      </c>
      <c r="C1136" s="43" t="s">
        <v>325</v>
      </c>
      <c r="D1136" s="43" t="s">
        <v>398</v>
      </c>
      <c r="E1136" s="44">
        <v>279</v>
      </c>
      <c r="F1136" s="44">
        <v>0</v>
      </c>
      <c r="G1136" s="44">
        <v>237</v>
      </c>
      <c r="H1136" s="44">
        <v>23</v>
      </c>
      <c r="I1136" s="44">
        <v>19</v>
      </c>
      <c r="J1136" s="44">
        <v>35</v>
      </c>
      <c r="K1136" s="44">
        <v>87</v>
      </c>
      <c r="L1136" s="44">
        <v>114</v>
      </c>
      <c r="M1136" s="44">
        <v>0</v>
      </c>
      <c r="N1136" s="44">
        <v>0</v>
      </c>
      <c r="O1136" s="44">
        <v>0</v>
      </c>
      <c r="P1136" s="43" t="s">
        <v>29</v>
      </c>
      <c r="Q1136" s="43" t="s">
        <v>1276</v>
      </c>
      <c r="R1136" s="43" t="s">
        <v>84</v>
      </c>
      <c r="S1136" s="43" t="s">
        <v>1277</v>
      </c>
      <c r="T1136" s="43" t="s">
        <v>1278</v>
      </c>
      <c r="U1136" s="43" t="s">
        <v>298</v>
      </c>
      <c r="V1136" s="43" t="s">
        <v>403</v>
      </c>
      <c r="W1136" s="43"/>
      <c r="X1136" s="43"/>
      <c r="Y1136" s="43"/>
      <c r="Z1136" s="43"/>
      <c r="AC1136" s="43"/>
    </row>
    <row r="1137" spans="1:29" s="41" customFormat="1" x14ac:dyDescent="0.2">
      <c r="A1137" s="43" t="s">
        <v>1004</v>
      </c>
      <c r="B1137" s="43" t="s">
        <v>396</v>
      </c>
      <c r="C1137" s="43" t="s">
        <v>1279</v>
      </c>
      <c r="D1137" s="43" t="s">
        <v>398</v>
      </c>
      <c r="E1137" s="44">
        <v>75</v>
      </c>
      <c r="F1137" s="44">
        <v>0</v>
      </c>
      <c r="G1137" s="44">
        <v>62</v>
      </c>
      <c r="H1137" s="44">
        <v>8</v>
      </c>
      <c r="I1137" s="44">
        <v>5</v>
      </c>
      <c r="J1137" s="44">
        <v>11</v>
      </c>
      <c r="K1137" s="44">
        <v>20</v>
      </c>
      <c r="L1137" s="44">
        <v>42</v>
      </c>
      <c r="M1137" s="44">
        <v>0</v>
      </c>
      <c r="N1137" s="44">
        <v>0</v>
      </c>
      <c r="O1137" s="44">
        <v>0</v>
      </c>
      <c r="P1137" s="43" t="s">
        <v>29</v>
      </c>
      <c r="Q1137" s="43" t="s">
        <v>1280</v>
      </c>
      <c r="R1137" s="43" t="s">
        <v>46</v>
      </c>
      <c r="S1137" s="43" t="s">
        <v>1023</v>
      </c>
      <c r="T1137" s="43" t="s">
        <v>1281</v>
      </c>
      <c r="U1137" s="43" t="s">
        <v>1199</v>
      </c>
      <c r="V1137" s="43" t="s">
        <v>403</v>
      </c>
      <c r="W1137" s="43"/>
      <c r="X1137" s="43"/>
      <c r="Y1137" s="43"/>
      <c r="Z1137" s="43"/>
      <c r="AC1137" s="43"/>
    </row>
    <row r="1138" spans="1:29" s="41" customFormat="1" x14ac:dyDescent="0.2">
      <c r="A1138" s="43" t="s">
        <v>1004</v>
      </c>
      <c r="B1138" s="43" t="s">
        <v>396</v>
      </c>
      <c r="C1138" s="43" t="s">
        <v>406</v>
      </c>
      <c r="D1138" s="43" t="s">
        <v>398</v>
      </c>
      <c r="E1138" s="44">
        <v>85</v>
      </c>
      <c r="F1138" s="44">
        <v>0</v>
      </c>
      <c r="G1138" s="44">
        <v>64</v>
      </c>
      <c r="H1138" s="44">
        <v>18</v>
      </c>
      <c r="I1138" s="44">
        <v>3</v>
      </c>
      <c r="J1138" s="44">
        <v>19</v>
      </c>
      <c r="K1138" s="44">
        <v>15</v>
      </c>
      <c r="L1138" s="44">
        <v>43</v>
      </c>
      <c r="M1138" s="44">
        <v>0</v>
      </c>
      <c r="N1138" s="44">
        <v>0</v>
      </c>
      <c r="O1138" s="44">
        <v>0</v>
      </c>
      <c r="P1138" s="43" t="s">
        <v>29</v>
      </c>
      <c r="Q1138" s="43" t="s">
        <v>1282</v>
      </c>
      <c r="R1138" s="43" t="s">
        <v>384</v>
      </c>
      <c r="S1138" s="43" t="s">
        <v>1283</v>
      </c>
      <c r="T1138" s="43" t="s">
        <v>1284</v>
      </c>
      <c r="U1138" s="43" t="s">
        <v>407</v>
      </c>
      <c r="V1138" s="43" t="s">
        <v>403</v>
      </c>
      <c r="W1138" s="43"/>
      <c r="X1138" s="43"/>
      <c r="Y1138" s="43"/>
      <c r="Z1138" s="43"/>
      <c r="AC1138" s="43"/>
    </row>
    <row r="1139" spans="1:29" s="41" customFormat="1" x14ac:dyDescent="0.2">
      <c r="A1139" s="43" t="s">
        <v>1004</v>
      </c>
      <c r="B1139" s="43" t="s">
        <v>396</v>
      </c>
      <c r="C1139" s="43" t="s">
        <v>410</v>
      </c>
      <c r="D1139" s="43" t="s">
        <v>398</v>
      </c>
      <c r="E1139" s="44">
        <v>78</v>
      </c>
      <c r="F1139" s="44">
        <v>0</v>
      </c>
      <c r="G1139" s="44">
        <v>67</v>
      </c>
      <c r="H1139" s="44">
        <v>10</v>
      </c>
      <c r="I1139" s="44">
        <v>1</v>
      </c>
      <c r="J1139" s="44">
        <v>7</v>
      </c>
      <c r="K1139" s="44">
        <v>15</v>
      </c>
      <c r="L1139" s="44">
        <v>49</v>
      </c>
      <c r="M1139" s="44">
        <v>0</v>
      </c>
      <c r="N1139" s="44">
        <v>0</v>
      </c>
      <c r="O1139" s="44">
        <v>0</v>
      </c>
      <c r="P1139" s="43" t="s">
        <v>29</v>
      </c>
      <c r="Q1139" s="43" t="s">
        <v>1285</v>
      </c>
      <c r="R1139" s="43" t="s">
        <v>73</v>
      </c>
      <c r="S1139" s="43" t="s">
        <v>695</v>
      </c>
      <c r="T1139" s="43" t="s">
        <v>1286</v>
      </c>
      <c r="U1139" s="43" t="s">
        <v>411</v>
      </c>
      <c r="V1139" s="43" t="s">
        <v>403</v>
      </c>
      <c r="W1139" s="43"/>
      <c r="X1139" s="43"/>
      <c r="Y1139" s="43"/>
      <c r="Z1139" s="43"/>
      <c r="AC1139" s="43"/>
    </row>
    <row r="1140" spans="1:29" s="41" customFormat="1" x14ac:dyDescent="0.2">
      <c r="A1140" s="43" t="s">
        <v>1004</v>
      </c>
      <c r="B1140" s="43" t="s">
        <v>396</v>
      </c>
      <c r="C1140" s="43" t="s">
        <v>412</v>
      </c>
      <c r="D1140" s="43" t="s">
        <v>398</v>
      </c>
      <c r="E1140" s="44">
        <v>30</v>
      </c>
      <c r="F1140" s="44">
        <v>0</v>
      </c>
      <c r="G1140" s="44">
        <v>28</v>
      </c>
      <c r="H1140" s="44">
        <v>2</v>
      </c>
      <c r="I1140" s="44">
        <v>0</v>
      </c>
      <c r="J1140" s="44">
        <v>2</v>
      </c>
      <c r="K1140" s="44">
        <v>2</v>
      </c>
      <c r="L1140" s="44">
        <v>18</v>
      </c>
      <c r="M1140" s="44">
        <v>0</v>
      </c>
      <c r="N1140" s="44">
        <v>0</v>
      </c>
      <c r="O1140" s="44">
        <v>0</v>
      </c>
      <c r="P1140" s="43" t="s">
        <v>29</v>
      </c>
      <c r="Q1140" s="43" t="s">
        <v>1287</v>
      </c>
      <c r="R1140" s="43" t="s">
        <v>99</v>
      </c>
      <c r="S1140" s="43" t="s">
        <v>29</v>
      </c>
      <c r="T1140" s="43" t="s">
        <v>1023</v>
      </c>
      <c r="U1140" s="43" t="s">
        <v>414</v>
      </c>
      <c r="V1140" s="43" t="s">
        <v>403</v>
      </c>
      <c r="W1140" s="43"/>
      <c r="X1140" s="43"/>
      <c r="Y1140" s="43"/>
      <c r="Z1140" s="43"/>
      <c r="AC1140" s="43"/>
    </row>
    <row r="1141" spans="1:29" s="41" customFormat="1" x14ac:dyDescent="0.2">
      <c r="A1141" s="43" t="s">
        <v>1004</v>
      </c>
      <c r="B1141" s="43" t="s">
        <v>415</v>
      </c>
      <c r="C1141" s="43" t="s">
        <v>416</v>
      </c>
      <c r="D1141" s="43" t="s">
        <v>417</v>
      </c>
      <c r="E1141" s="44">
        <v>557</v>
      </c>
      <c r="F1141" s="44">
        <v>0</v>
      </c>
      <c r="G1141" s="44">
        <v>461</v>
      </c>
      <c r="H1141" s="44">
        <v>86</v>
      </c>
      <c r="I1141" s="44">
        <v>10</v>
      </c>
      <c r="J1141" s="44">
        <v>85</v>
      </c>
      <c r="K1141" s="44">
        <v>221</v>
      </c>
      <c r="L1141" s="44">
        <v>128</v>
      </c>
      <c r="M1141" s="44">
        <v>0</v>
      </c>
      <c r="N1141" s="44">
        <v>0</v>
      </c>
      <c r="O1141" s="44">
        <v>0</v>
      </c>
      <c r="P1141" s="43" t="s">
        <v>29</v>
      </c>
      <c r="Q1141" s="43" t="s">
        <v>1288</v>
      </c>
      <c r="R1141" s="43" t="s">
        <v>177</v>
      </c>
      <c r="S1141" s="43" t="s">
        <v>1289</v>
      </c>
      <c r="T1141" s="43" t="s">
        <v>1290</v>
      </c>
      <c r="U1141" s="43" t="s">
        <v>419</v>
      </c>
      <c r="V1141" s="43" t="s">
        <v>420</v>
      </c>
      <c r="W1141" s="43"/>
      <c r="X1141" s="43"/>
      <c r="Y1141" s="43"/>
      <c r="Z1141" s="43"/>
      <c r="AC1141" s="43"/>
    </row>
    <row r="1142" spans="1:29" s="41" customFormat="1" x14ac:dyDescent="0.2">
      <c r="A1142" s="43" t="s">
        <v>1004</v>
      </c>
      <c r="B1142" s="43" t="s">
        <v>415</v>
      </c>
      <c r="C1142" s="43" t="s">
        <v>421</v>
      </c>
      <c r="D1142" s="43" t="s">
        <v>417</v>
      </c>
      <c r="E1142" s="44">
        <v>223</v>
      </c>
      <c r="F1142" s="44">
        <v>0</v>
      </c>
      <c r="G1142" s="44">
        <v>184</v>
      </c>
      <c r="H1142" s="44">
        <v>38</v>
      </c>
      <c r="I1142" s="44">
        <v>1</v>
      </c>
      <c r="J1142" s="44">
        <v>32</v>
      </c>
      <c r="K1142" s="44">
        <v>89</v>
      </c>
      <c r="L1142" s="44">
        <v>41</v>
      </c>
      <c r="M1142" s="44">
        <v>0</v>
      </c>
      <c r="N1142" s="44">
        <v>0</v>
      </c>
      <c r="O1142" s="44">
        <v>0</v>
      </c>
      <c r="P1142" s="43" t="s">
        <v>29</v>
      </c>
      <c r="Q1142" s="43" t="s">
        <v>1291</v>
      </c>
      <c r="R1142" s="43" t="s">
        <v>193</v>
      </c>
      <c r="S1142" s="43" t="s">
        <v>1118</v>
      </c>
      <c r="T1142" s="43" t="s">
        <v>1292</v>
      </c>
      <c r="U1142" s="43" t="s">
        <v>424</v>
      </c>
      <c r="V1142" s="43" t="s">
        <v>420</v>
      </c>
      <c r="W1142" s="43"/>
      <c r="X1142" s="43"/>
      <c r="Y1142" s="43"/>
      <c r="Z1142" s="43"/>
      <c r="AC1142" s="43"/>
    </row>
    <row r="1143" spans="1:29" s="41" customFormat="1" x14ac:dyDescent="0.2">
      <c r="A1143" s="43" t="s">
        <v>1004</v>
      </c>
      <c r="B1143" s="43" t="s">
        <v>415</v>
      </c>
      <c r="C1143" s="43" t="s">
        <v>63</v>
      </c>
      <c r="D1143" s="43" t="s">
        <v>417</v>
      </c>
      <c r="E1143" s="44">
        <v>472</v>
      </c>
      <c r="F1143" s="44">
        <v>0</v>
      </c>
      <c r="G1143" s="44">
        <v>349</v>
      </c>
      <c r="H1143" s="44">
        <v>51</v>
      </c>
      <c r="I1143" s="44">
        <v>72</v>
      </c>
      <c r="J1143" s="44">
        <v>99</v>
      </c>
      <c r="K1143" s="44">
        <v>136</v>
      </c>
      <c r="L1143" s="44">
        <v>180</v>
      </c>
      <c r="M1143" s="44">
        <v>0</v>
      </c>
      <c r="N1143" s="44">
        <v>0</v>
      </c>
      <c r="O1143" s="44">
        <v>0</v>
      </c>
      <c r="P1143" s="43" t="s">
        <v>29</v>
      </c>
      <c r="Q1143" s="43" t="s">
        <v>1293</v>
      </c>
      <c r="R1143" s="43" t="s">
        <v>46</v>
      </c>
      <c r="S1143" s="43" t="s">
        <v>1294</v>
      </c>
      <c r="T1143" s="43" t="s">
        <v>1295</v>
      </c>
      <c r="U1143" s="43" t="s">
        <v>426</v>
      </c>
      <c r="V1143" s="43" t="s">
        <v>420</v>
      </c>
      <c r="W1143" s="43"/>
      <c r="X1143" s="43"/>
      <c r="Y1143" s="43"/>
      <c r="Z1143" s="43"/>
      <c r="AC1143" s="43"/>
    </row>
    <row r="1144" spans="1:29" s="41" customFormat="1" x14ac:dyDescent="0.2">
      <c r="A1144" s="43" t="s">
        <v>1004</v>
      </c>
      <c r="B1144" s="43" t="s">
        <v>415</v>
      </c>
      <c r="C1144" s="43" t="s">
        <v>427</v>
      </c>
      <c r="D1144" s="43" t="s">
        <v>417</v>
      </c>
      <c r="E1144" s="44">
        <v>322</v>
      </c>
      <c r="F1144" s="44">
        <v>0</v>
      </c>
      <c r="G1144" s="44">
        <v>255</v>
      </c>
      <c r="H1144" s="44">
        <v>61</v>
      </c>
      <c r="I1144" s="44">
        <v>6</v>
      </c>
      <c r="J1144" s="44">
        <v>57</v>
      </c>
      <c r="K1144" s="44">
        <v>144</v>
      </c>
      <c r="L1144" s="44">
        <v>59</v>
      </c>
      <c r="M1144" s="44">
        <v>0</v>
      </c>
      <c r="N1144" s="44">
        <v>0</v>
      </c>
      <c r="O1144" s="44">
        <v>0</v>
      </c>
      <c r="P1144" s="43" t="s">
        <v>29</v>
      </c>
      <c r="Q1144" s="43" t="s">
        <v>1296</v>
      </c>
      <c r="R1144" s="43" t="s">
        <v>188</v>
      </c>
      <c r="S1144" s="43" t="s">
        <v>1297</v>
      </c>
      <c r="T1144" s="43" t="s">
        <v>923</v>
      </c>
      <c r="U1144" s="43" t="s">
        <v>428</v>
      </c>
      <c r="V1144" s="43" t="s">
        <v>420</v>
      </c>
      <c r="W1144" s="43"/>
      <c r="X1144" s="43"/>
      <c r="Y1144" s="43"/>
      <c r="Z1144" s="43"/>
      <c r="AC1144" s="43"/>
    </row>
    <row r="1145" spans="1:29" s="41" customFormat="1" x14ac:dyDescent="0.2">
      <c r="A1145" s="43" t="s">
        <v>1004</v>
      </c>
      <c r="B1145" s="43" t="s">
        <v>415</v>
      </c>
      <c r="C1145" s="43" t="s">
        <v>429</v>
      </c>
      <c r="D1145" s="43" t="s">
        <v>417</v>
      </c>
      <c r="E1145" s="44">
        <v>96</v>
      </c>
      <c r="F1145" s="44">
        <v>0</v>
      </c>
      <c r="G1145" s="44">
        <v>82</v>
      </c>
      <c r="H1145" s="44">
        <v>10</v>
      </c>
      <c r="I1145" s="44">
        <v>4</v>
      </c>
      <c r="J1145" s="44">
        <v>9</v>
      </c>
      <c r="K1145" s="44">
        <v>27</v>
      </c>
      <c r="L1145" s="44">
        <v>43</v>
      </c>
      <c r="M1145" s="44">
        <v>0</v>
      </c>
      <c r="N1145" s="44">
        <v>0</v>
      </c>
      <c r="O1145" s="44">
        <v>0</v>
      </c>
      <c r="P1145" s="43" t="s">
        <v>29</v>
      </c>
      <c r="Q1145" s="43" t="s">
        <v>1298</v>
      </c>
      <c r="R1145" s="43" t="s">
        <v>103</v>
      </c>
      <c r="S1145" s="43" t="s">
        <v>515</v>
      </c>
      <c r="T1145" s="43" t="s">
        <v>1299</v>
      </c>
      <c r="U1145" s="43" t="s">
        <v>431</v>
      </c>
      <c r="V1145" s="43" t="s">
        <v>420</v>
      </c>
      <c r="W1145" s="43"/>
      <c r="X1145" s="43"/>
      <c r="Y1145" s="43"/>
      <c r="Z1145" s="43"/>
      <c r="AC1145" s="43"/>
    </row>
    <row r="1146" spans="1:29" s="41" customFormat="1" x14ac:dyDescent="0.2">
      <c r="A1146" s="43" t="s">
        <v>1004</v>
      </c>
      <c r="B1146" s="43" t="s">
        <v>415</v>
      </c>
      <c r="C1146" s="43" t="s">
        <v>200</v>
      </c>
      <c r="D1146" s="43" t="s">
        <v>417</v>
      </c>
      <c r="E1146" s="44">
        <v>90</v>
      </c>
      <c r="F1146" s="44">
        <v>0</v>
      </c>
      <c r="G1146" s="44">
        <v>73</v>
      </c>
      <c r="H1146" s="44">
        <v>15</v>
      </c>
      <c r="I1146" s="44">
        <v>2</v>
      </c>
      <c r="J1146" s="44">
        <v>12</v>
      </c>
      <c r="K1146" s="44">
        <v>40</v>
      </c>
      <c r="L1146" s="44">
        <v>20</v>
      </c>
      <c r="M1146" s="44">
        <v>0</v>
      </c>
      <c r="N1146" s="44">
        <v>0</v>
      </c>
      <c r="O1146" s="44">
        <v>0</v>
      </c>
      <c r="P1146" s="43" t="s">
        <v>29</v>
      </c>
      <c r="Q1146" s="43" t="s">
        <v>1300</v>
      </c>
      <c r="R1146" s="43" t="s">
        <v>193</v>
      </c>
      <c r="S1146" s="43" t="s">
        <v>135</v>
      </c>
      <c r="T1146" s="43" t="s">
        <v>566</v>
      </c>
      <c r="U1146" s="43" t="s">
        <v>432</v>
      </c>
      <c r="V1146" s="43" t="s">
        <v>420</v>
      </c>
      <c r="W1146" s="43"/>
      <c r="X1146" s="43"/>
      <c r="Y1146" s="43"/>
      <c r="Z1146" s="43"/>
      <c r="AC1146" s="43"/>
    </row>
    <row r="1147" spans="1:29" s="41" customFormat="1" x14ac:dyDescent="0.2">
      <c r="A1147" s="43" t="s">
        <v>1004</v>
      </c>
      <c r="B1147" s="43" t="s">
        <v>415</v>
      </c>
      <c r="C1147" s="43" t="s">
        <v>1301</v>
      </c>
      <c r="D1147" s="43" t="s">
        <v>417</v>
      </c>
      <c r="E1147" s="44">
        <v>25</v>
      </c>
      <c r="F1147" s="44">
        <v>0</v>
      </c>
      <c r="G1147" s="44">
        <v>23</v>
      </c>
      <c r="H1147" s="44">
        <v>2</v>
      </c>
      <c r="I1147" s="44">
        <v>0</v>
      </c>
      <c r="J1147" s="44">
        <v>1</v>
      </c>
      <c r="K1147" s="44">
        <v>11</v>
      </c>
      <c r="L1147" s="44">
        <v>11</v>
      </c>
      <c r="M1147" s="44">
        <v>0</v>
      </c>
      <c r="N1147" s="44">
        <v>0</v>
      </c>
      <c r="O1147" s="44">
        <v>0</v>
      </c>
      <c r="P1147" s="43" t="s">
        <v>29</v>
      </c>
      <c r="Q1147" s="43" t="s">
        <v>1030</v>
      </c>
      <c r="R1147" s="43" t="s">
        <v>84</v>
      </c>
      <c r="S1147" s="43" t="s">
        <v>29</v>
      </c>
      <c r="T1147" s="43" t="s">
        <v>53</v>
      </c>
      <c r="U1147" s="43" t="s">
        <v>1302</v>
      </c>
      <c r="V1147" s="43" t="s">
        <v>420</v>
      </c>
      <c r="W1147" s="43"/>
      <c r="X1147" s="43"/>
      <c r="Y1147" s="43"/>
      <c r="Z1147" s="43"/>
      <c r="AC1147" s="43"/>
    </row>
    <row r="1148" spans="1:29" s="41" customFormat="1" x14ac:dyDescent="0.2">
      <c r="A1148" s="43" t="s">
        <v>1004</v>
      </c>
      <c r="B1148" s="43" t="s">
        <v>415</v>
      </c>
      <c r="C1148" s="43" t="s">
        <v>440</v>
      </c>
      <c r="D1148" s="43" t="s">
        <v>417</v>
      </c>
      <c r="E1148" s="44">
        <v>45</v>
      </c>
      <c r="F1148" s="44">
        <v>0</v>
      </c>
      <c r="G1148" s="44">
        <v>39</v>
      </c>
      <c r="H1148" s="44">
        <v>5</v>
      </c>
      <c r="I1148" s="44">
        <v>1</v>
      </c>
      <c r="J1148" s="44">
        <v>4</v>
      </c>
      <c r="K1148" s="44">
        <v>13</v>
      </c>
      <c r="L1148" s="44">
        <v>14</v>
      </c>
      <c r="M1148" s="44">
        <v>0</v>
      </c>
      <c r="N1148" s="44">
        <v>0</v>
      </c>
      <c r="O1148" s="44">
        <v>0</v>
      </c>
      <c r="P1148" s="43" t="s">
        <v>29</v>
      </c>
      <c r="Q1148" s="43" t="s">
        <v>1086</v>
      </c>
      <c r="R1148" s="43" t="s">
        <v>46</v>
      </c>
      <c r="S1148" s="43" t="s">
        <v>135</v>
      </c>
      <c r="T1148" s="43" t="s">
        <v>1303</v>
      </c>
      <c r="U1148" s="43" t="s">
        <v>442</v>
      </c>
      <c r="V1148" s="43" t="s">
        <v>420</v>
      </c>
      <c r="W1148" s="43"/>
      <c r="X1148" s="43"/>
      <c r="Y1148" s="43"/>
      <c r="Z1148" s="43"/>
      <c r="AC1148" s="43"/>
    </row>
    <row r="1149" spans="1:29" s="41" customFormat="1" x14ac:dyDescent="0.2">
      <c r="A1149" s="43" t="s">
        <v>1004</v>
      </c>
      <c r="B1149" s="43" t="s">
        <v>415</v>
      </c>
      <c r="C1149" s="43" t="s">
        <v>443</v>
      </c>
      <c r="D1149" s="43" t="s">
        <v>417</v>
      </c>
      <c r="E1149" s="44">
        <v>54</v>
      </c>
      <c r="F1149" s="44">
        <v>0</v>
      </c>
      <c r="G1149" s="44">
        <v>42</v>
      </c>
      <c r="H1149" s="44">
        <v>12</v>
      </c>
      <c r="I1149" s="44">
        <v>0</v>
      </c>
      <c r="J1149" s="44">
        <v>8</v>
      </c>
      <c r="K1149" s="44">
        <v>16</v>
      </c>
      <c r="L1149" s="44">
        <v>18</v>
      </c>
      <c r="M1149" s="44">
        <v>0</v>
      </c>
      <c r="N1149" s="44">
        <v>0</v>
      </c>
      <c r="O1149" s="44">
        <v>0</v>
      </c>
      <c r="P1149" s="43" t="s">
        <v>29</v>
      </c>
      <c r="Q1149" s="43" t="s">
        <v>1304</v>
      </c>
      <c r="R1149" s="43" t="s">
        <v>151</v>
      </c>
      <c r="S1149" s="43" t="s">
        <v>29</v>
      </c>
      <c r="T1149" s="43" t="s">
        <v>1305</v>
      </c>
      <c r="U1149" s="43" t="s">
        <v>444</v>
      </c>
      <c r="V1149" s="43" t="s">
        <v>420</v>
      </c>
      <c r="W1149" s="43"/>
      <c r="X1149" s="43"/>
      <c r="Y1149" s="43"/>
      <c r="Z1149" s="43"/>
      <c r="AC1149" s="43"/>
    </row>
    <row r="1150" spans="1:29" s="41" customFormat="1" x14ac:dyDescent="0.2">
      <c r="A1150" s="43" t="s">
        <v>1004</v>
      </c>
      <c r="B1150" s="43" t="s">
        <v>415</v>
      </c>
      <c r="C1150" s="43" t="s">
        <v>445</v>
      </c>
      <c r="D1150" s="43" t="s">
        <v>417</v>
      </c>
      <c r="E1150" s="44">
        <v>9</v>
      </c>
      <c r="F1150" s="44">
        <v>0</v>
      </c>
      <c r="G1150" s="44">
        <v>7</v>
      </c>
      <c r="H1150" s="44">
        <v>2</v>
      </c>
      <c r="I1150" s="44">
        <v>0</v>
      </c>
      <c r="J1150" s="44">
        <v>2</v>
      </c>
      <c r="K1150" s="44">
        <v>0</v>
      </c>
      <c r="L1150" s="44">
        <v>3</v>
      </c>
      <c r="M1150" s="44">
        <v>0</v>
      </c>
      <c r="N1150" s="44">
        <v>0</v>
      </c>
      <c r="O1150" s="44">
        <v>0</v>
      </c>
      <c r="P1150" s="43" t="s">
        <v>29</v>
      </c>
      <c r="Q1150" s="43" t="s">
        <v>1304</v>
      </c>
      <c r="R1150" s="43" t="s">
        <v>151</v>
      </c>
      <c r="S1150" s="43" t="s">
        <v>29</v>
      </c>
      <c r="T1150" s="43" t="s">
        <v>737</v>
      </c>
      <c r="U1150" s="43" t="s">
        <v>446</v>
      </c>
      <c r="V1150" s="43" t="s">
        <v>420</v>
      </c>
      <c r="W1150" s="43"/>
      <c r="X1150" s="43"/>
      <c r="Y1150" s="43"/>
      <c r="Z1150" s="43"/>
      <c r="AC1150" s="43"/>
    </row>
    <row r="1151" spans="1:29" s="41" customFormat="1" x14ac:dyDescent="0.2">
      <c r="A1151" s="43" t="s">
        <v>1004</v>
      </c>
      <c r="B1151" s="43" t="s">
        <v>415</v>
      </c>
      <c r="C1151" s="43" t="s">
        <v>447</v>
      </c>
      <c r="D1151" s="43" t="s">
        <v>417</v>
      </c>
      <c r="E1151" s="44">
        <v>23</v>
      </c>
      <c r="F1151" s="44">
        <v>0</v>
      </c>
      <c r="G1151" s="44">
        <v>20</v>
      </c>
      <c r="H1151" s="44">
        <v>2</v>
      </c>
      <c r="I1151" s="44">
        <v>1</v>
      </c>
      <c r="J1151" s="44">
        <v>3</v>
      </c>
      <c r="K1151" s="44">
        <v>7</v>
      </c>
      <c r="L1151" s="44">
        <v>10</v>
      </c>
      <c r="M1151" s="44">
        <v>0</v>
      </c>
      <c r="N1151" s="44">
        <v>0</v>
      </c>
      <c r="O1151" s="44">
        <v>0</v>
      </c>
      <c r="P1151" s="43" t="s">
        <v>29</v>
      </c>
      <c r="Q1151" s="43" t="s">
        <v>1306</v>
      </c>
      <c r="R1151" s="43" t="s">
        <v>38</v>
      </c>
      <c r="S1151" s="43" t="s">
        <v>220</v>
      </c>
      <c r="T1151" s="43" t="s">
        <v>274</v>
      </c>
      <c r="U1151" s="43" t="s">
        <v>448</v>
      </c>
      <c r="V1151" s="43" t="s">
        <v>420</v>
      </c>
      <c r="W1151" s="43"/>
      <c r="X1151" s="43"/>
      <c r="Y1151" s="43"/>
      <c r="Z1151" s="43"/>
      <c r="AC1151" s="43"/>
    </row>
    <row r="1152" spans="1:29" s="41" customFormat="1" x14ac:dyDescent="0.2">
      <c r="A1152" s="43" t="s">
        <v>1004</v>
      </c>
      <c r="B1152" s="43" t="s">
        <v>415</v>
      </c>
      <c r="C1152" s="43" t="s">
        <v>449</v>
      </c>
      <c r="D1152" s="43" t="s">
        <v>417</v>
      </c>
      <c r="E1152" s="44">
        <v>17</v>
      </c>
      <c r="F1152" s="44">
        <v>0</v>
      </c>
      <c r="G1152" s="44">
        <v>17</v>
      </c>
      <c r="H1152" s="44">
        <v>0</v>
      </c>
      <c r="I1152" s="44">
        <v>0</v>
      </c>
      <c r="J1152" s="44">
        <v>0</v>
      </c>
      <c r="K1152" s="44">
        <v>2</v>
      </c>
      <c r="L1152" s="44">
        <v>5</v>
      </c>
      <c r="M1152" s="44">
        <v>0</v>
      </c>
      <c r="N1152" s="44">
        <v>0</v>
      </c>
      <c r="O1152" s="44">
        <v>0</v>
      </c>
      <c r="P1152" s="43" t="s">
        <v>29</v>
      </c>
      <c r="Q1152" s="43" t="s">
        <v>76</v>
      </c>
      <c r="R1152" s="43" t="s">
        <v>29</v>
      </c>
      <c r="S1152" s="43" t="s">
        <v>29</v>
      </c>
      <c r="T1152" s="43" t="s">
        <v>29</v>
      </c>
      <c r="U1152" s="43" t="s">
        <v>450</v>
      </c>
      <c r="V1152" s="43" t="s">
        <v>420</v>
      </c>
      <c r="W1152" s="43"/>
      <c r="X1152" s="43"/>
      <c r="Y1152" s="43"/>
      <c r="Z1152" s="43"/>
      <c r="AC1152" s="43"/>
    </row>
    <row r="1153" spans="1:29" s="41" customFormat="1" x14ac:dyDescent="0.2">
      <c r="A1153" s="43" t="s">
        <v>1004</v>
      </c>
      <c r="B1153" s="43" t="s">
        <v>415</v>
      </c>
      <c r="C1153" s="43" t="s">
        <v>451</v>
      </c>
      <c r="D1153" s="43" t="s">
        <v>417</v>
      </c>
      <c r="E1153" s="44">
        <v>43</v>
      </c>
      <c r="F1153" s="44">
        <v>0</v>
      </c>
      <c r="G1153" s="44">
        <v>37</v>
      </c>
      <c r="H1153" s="44">
        <v>6</v>
      </c>
      <c r="I1153" s="44">
        <v>0</v>
      </c>
      <c r="J1153" s="44">
        <v>6</v>
      </c>
      <c r="K1153" s="44">
        <v>12</v>
      </c>
      <c r="L1153" s="44">
        <v>14</v>
      </c>
      <c r="M1153" s="44">
        <v>0</v>
      </c>
      <c r="N1153" s="44">
        <v>0</v>
      </c>
      <c r="O1153" s="44">
        <v>0</v>
      </c>
      <c r="P1153" s="43" t="s">
        <v>29</v>
      </c>
      <c r="Q1153" s="43" t="s">
        <v>1307</v>
      </c>
      <c r="R1153" s="43" t="s">
        <v>146</v>
      </c>
      <c r="S1153" s="43" t="s">
        <v>29</v>
      </c>
      <c r="T1153" s="43" t="s">
        <v>212</v>
      </c>
      <c r="U1153" s="43" t="s">
        <v>446</v>
      </c>
      <c r="V1153" s="43" t="s">
        <v>420</v>
      </c>
      <c r="W1153" s="43"/>
      <c r="X1153" s="43"/>
      <c r="Y1153" s="43"/>
      <c r="Z1153" s="43"/>
      <c r="AC1153" s="43"/>
    </row>
    <row r="1154" spans="1:29" s="41" customFormat="1" x14ac:dyDescent="0.2">
      <c r="A1154" s="43" t="s">
        <v>1004</v>
      </c>
      <c r="B1154" s="43" t="s">
        <v>415</v>
      </c>
      <c r="C1154" s="43" t="s">
        <v>453</v>
      </c>
      <c r="D1154" s="43" t="s">
        <v>417</v>
      </c>
      <c r="E1154" s="44">
        <v>136</v>
      </c>
      <c r="F1154" s="44">
        <v>0</v>
      </c>
      <c r="G1154" s="44">
        <v>105</v>
      </c>
      <c r="H1154" s="44">
        <v>26</v>
      </c>
      <c r="I1154" s="44">
        <v>5</v>
      </c>
      <c r="J1154" s="44">
        <v>22</v>
      </c>
      <c r="K1154" s="44">
        <v>48</v>
      </c>
      <c r="L1154" s="44">
        <v>45</v>
      </c>
      <c r="M1154" s="44">
        <v>0</v>
      </c>
      <c r="N1154" s="44">
        <v>0</v>
      </c>
      <c r="O1154" s="44">
        <v>0</v>
      </c>
      <c r="P1154" s="43" t="s">
        <v>29</v>
      </c>
      <c r="Q1154" s="43" t="s">
        <v>1308</v>
      </c>
      <c r="R1154" s="43" t="s">
        <v>188</v>
      </c>
      <c r="S1154" s="43" t="s">
        <v>1309</v>
      </c>
      <c r="T1154" s="43" t="s">
        <v>1310</v>
      </c>
      <c r="U1154" s="43" t="s">
        <v>442</v>
      </c>
      <c r="V1154" s="43" t="s">
        <v>420</v>
      </c>
      <c r="W1154" s="43"/>
      <c r="X1154" s="43"/>
      <c r="Y1154" s="43"/>
      <c r="Z1154" s="43"/>
      <c r="AC1154" s="43"/>
    </row>
    <row r="1155" spans="1:29" s="41" customFormat="1" x14ac:dyDescent="0.2">
      <c r="A1155" s="43" t="s">
        <v>1004</v>
      </c>
      <c r="B1155" s="43" t="s">
        <v>415</v>
      </c>
      <c r="C1155" s="43" t="s">
        <v>1311</v>
      </c>
      <c r="D1155" s="43" t="s">
        <v>417</v>
      </c>
      <c r="E1155" s="44">
        <v>6</v>
      </c>
      <c r="F1155" s="44">
        <v>0</v>
      </c>
      <c r="G1155" s="44">
        <v>6</v>
      </c>
      <c r="H1155" s="44">
        <v>0</v>
      </c>
      <c r="I1155" s="44">
        <v>0</v>
      </c>
      <c r="J1155" s="44">
        <v>0</v>
      </c>
      <c r="K1155" s="44">
        <v>2</v>
      </c>
      <c r="L1155" s="44">
        <v>3</v>
      </c>
      <c r="M1155" s="44">
        <v>0</v>
      </c>
      <c r="N1155" s="44">
        <v>0</v>
      </c>
      <c r="O1155" s="44">
        <v>0</v>
      </c>
      <c r="P1155" s="43" t="s">
        <v>29</v>
      </c>
      <c r="Q1155" s="43" t="s">
        <v>76</v>
      </c>
      <c r="R1155" s="43" t="s">
        <v>29</v>
      </c>
      <c r="S1155" s="43" t="s">
        <v>29</v>
      </c>
      <c r="T1155" s="43" t="s">
        <v>29</v>
      </c>
      <c r="U1155" s="43" t="s">
        <v>1312</v>
      </c>
      <c r="V1155" s="43" t="s">
        <v>420</v>
      </c>
      <c r="W1155" s="43"/>
      <c r="X1155" s="43"/>
      <c r="Y1155" s="43"/>
      <c r="Z1155" s="43"/>
      <c r="AC1155" s="43"/>
    </row>
    <row r="1156" spans="1:29" s="41" customFormat="1" x14ac:dyDescent="0.2">
      <c r="A1156" s="43" t="s">
        <v>1004</v>
      </c>
      <c r="B1156" s="43" t="s">
        <v>454</v>
      </c>
      <c r="C1156" s="43" t="s">
        <v>455</v>
      </c>
      <c r="D1156" s="43" t="s">
        <v>456</v>
      </c>
      <c r="E1156" s="44">
        <v>866</v>
      </c>
      <c r="F1156" s="44">
        <v>1</v>
      </c>
      <c r="G1156" s="44">
        <v>769</v>
      </c>
      <c r="H1156" s="44">
        <v>66</v>
      </c>
      <c r="I1156" s="44">
        <v>30</v>
      </c>
      <c r="J1156" s="44">
        <v>74</v>
      </c>
      <c r="K1156" s="44">
        <v>268</v>
      </c>
      <c r="L1156" s="44">
        <v>343</v>
      </c>
      <c r="M1156" s="44">
        <v>0</v>
      </c>
      <c r="N1156" s="44">
        <v>0</v>
      </c>
      <c r="O1156" s="44">
        <v>0</v>
      </c>
      <c r="P1156" s="43" t="s">
        <v>1313</v>
      </c>
      <c r="Q1156" s="43" t="s">
        <v>1314</v>
      </c>
      <c r="R1156" s="43" t="s">
        <v>84</v>
      </c>
      <c r="S1156" s="43" t="s">
        <v>1315</v>
      </c>
      <c r="T1156" s="43" t="s">
        <v>1316</v>
      </c>
      <c r="U1156" s="43" t="s">
        <v>458</v>
      </c>
      <c r="V1156" s="43" t="s">
        <v>459</v>
      </c>
      <c r="W1156" s="43"/>
      <c r="X1156" s="43"/>
      <c r="Y1156" s="43"/>
      <c r="Z1156" s="43"/>
      <c r="AC1156" s="43"/>
    </row>
    <row r="1157" spans="1:29" s="41" customFormat="1" x14ac:dyDescent="0.2">
      <c r="A1157" s="43" t="s">
        <v>1004</v>
      </c>
      <c r="B1157" s="43" t="s">
        <v>454</v>
      </c>
      <c r="C1157" s="43" t="s">
        <v>460</v>
      </c>
      <c r="D1157" s="43" t="s">
        <v>456</v>
      </c>
      <c r="E1157" s="44">
        <v>315</v>
      </c>
      <c r="F1157" s="44">
        <v>0</v>
      </c>
      <c r="G1157" s="44">
        <v>270</v>
      </c>
      <c r="H1157" s="44">
        <v>33</v>
      </c>
      <c r="I1157" s="44">
        <v>12</v>
      </c>
      <c r="J1157" s="44">
        <v>39</v>
      </c>
      <c r="K1157" s="44">
        <v>125</v>
      </c>
      <c r="L1157" s="44">
        <v>98</v>
      </c>
      <c r="M1157" s="44">
        <v>0</v>
      </c>
      <c r="N1157" s="44">
        <v>0</v>
      </c>
      <c r="O1157" s="44">
        <v>0</v>
      </c>
      <c r="P1157" s="43" t="s">
        <v>29</v>
      </c>
      <c r="Q1157" s="43" t="s">
        <v>1067</v>
      </c>
      <c r="R1157" s="43" t="s">
        <v>103</v>
      </c>
      <c r="S1157" s="43" t="s">
        <v>1317</v>
      </c>
      <c r="T1157" s="43" t="s">
        <v>1318</v>
      </c>
      <c r="U1157" s="43" t="s">
        <v>461</v>
      </c>
      <c r="V1157" s="43" t="s">
        <v>459</v>
      </c>
      <c r="W1157" s="43"/>
      <c r="X1157" s="43"/>
      <c r="Y1157" s="43"/>
      <c r="Z1157" s="43"/>
      <c r="AC1157" s="43"/>
    </row>
    <row r="1158" spans="1:29" s="41" customFormat="1" x14ac:dyDescent="0.2">
      <c r="A1158" s="43" t="s">
        <v>1004</v>
      </c>
      <c r="B1158" s="43" t="s">
        <v>454</v>
      </c>
      <c r="C1158" s="43" t="s">
        <v>229</v>
      </c>
      <c r="D1158" s="43" t="s">
        <v>456</v>
      </c>
      <c r="E1158" s="44">
        <v>76</v>
      </c>
      <c r="F1158" s="44">
        <v>0</v>
      </c>
      <c r="G1158" s="44">
        <v>70</v>
      </c>
      <c r="H1158" s="44">
        <v>2</v>
      </c>
      <c r="I1158" s="44">
        <v>4</v>
      </c>
      <c r="J1158" s="44">
        <v>6</v>
      </c>
      <c r="K1158" s="44">
        <v>20</v>
      </c>
      <c r="L1158" s="44">
        <v>37</v>
      </c>
      <c r="M1158" s="44">
        <v>0</v>
      </c>
      <c r="N1158" s="44">
        <v>0</v>
      </c>
      <c r="O1158" s="44">
        <v>0</v>
      </c>
      <c r="P1158" s="43" t="s">
        <v>29</v>
      </c>
      <c r="Q1158" s="43" t="s">
        <v>1319</v>
      </c>
      <c r="R1158" s="43" t="s">
        <v>1020</v>
      </c>
      <c r="S1158" s="43" t="s">
        <v>173</v>
      </c>
      <c r="T1158" s="43" t="s">
        <v>1320</v>
      </c>
      <c r="U1158" s="43" t="s">
        <v>462</v>
      </c>
      <c r="V1158" s="43" t="s">
        <v>459</v>
      </c>
      <c r="W1158" s="43"/>
      <c r="X1158" s="43"/>
      <c r="Y1158" s="43"/>
      <c r="Z1158" s="43"/>
      <c r="AC1158" s="43"/>
    </row>
    <row r="1159" spans="1:29" s="41" customFormat="1" x14ac:dyDescent="0.2">
      <c r="A1159" s="43" t="s">
        <v>1004</v>
      </c>
      <c r="B1159" s="43" t="s">
        <v>454</v>
      </c>
      <c r="C1159" s="43" t="s">
        <v>463</v>
      </c>
      <c r="D1159" s="43" t="s">
        <v>456</v>
      </c>
      <c r="E1159" s="44">
        <v>308</v>
      </c>
      <c r="F1159" s="44">
        <v>0</v>
      </c>
      <c r="G1159" s="44">
        <v>249</v>
      </c>
      <c r="H1159" s="44">
        <v>44</v>
      </c>
      <c r="I1159" s="44">
        <v>15</v>
      </c>
      <c r="J1159" s="44">
        <v>49</v>
      </c>
      <c r="K1159" s="44">
        <v>72</v>
      </c>
      <c r="L1159" s="44">
        <v>153</v>
      </c>
      <c r="M1159" s="44">
        <v>0</v>
      </c>
      <c r="N1159" s="44">
        <v>0</v>
      </c>
      <c r="O1159" s="44">
        <v>0</v>
      </c>
      <c r="P1159" s="43" t="s">
        <v>29</v>
      </c>
      <c r="Q1159" s="43" t="s">
        <v>1321</v>
      </c>
      <c r="R1159" s="43" t="s">
        <v>146</v>
      </c>
      <c r="S1159" s="43" t="s">
        <v>1322</v>
      </c>
      <c r="T1159" s="43" t="s">
        <v>960</v>
      </c>
      <c r="U1159" s="43" t="s">
        <v>465</v>
      </c>
      <c r="V1159" s="43" t="s">
        <v>459</v>
      </c>
      <c r="W1159" s="43"/>
      <c r="X1159" s="43"/>
      <c r="Y1159" s="43"/>
      <c r="Z1159" s="43"/>
      <c r="AC1159" s="43"/>
    </row>
    <row r="1160" spans="1:29" s="41" customFormat="1" x14ac:dyDescent="0.2">
      <c r="A1160" s="43" t="s">
        <v>1004</v>
      </c>
      <c r="B1160" s="43" t="s">
        <v>454</v>
      </c>
      <c r="C1160" s="43" t="s">
        <v>466</v>
      </c>
      <c r="D1160" s="43" t="s">
        <v>467</v>
      </c>
      <c r="E1160" s="44">
        <v>40</v>
      </c>
      <c r="F1160" s="44">
        <v>1</v>
      </c>
      <c r="G1160" s="44">
        <v>30</v>
      </c>
      <c r="H1160" s="44">
        <v>2</v>
      </c>
      <c r="I1160" s="44">
        <v>7</v>
      </c>
      <c r="J1160" s="44">
        <v>6</v>
      </c>
      <c r="K1160" s="44">
        <v>2</v>
      </c>
      <c r="L1160" s="44">
        <v>20</v>
      </c>
      <c r="M1160" s="44">
        <v>0</v>
      </c>
      <c r="N1160" s="44">
        <v>0</v>
      </c>
      <c r="O1160" s="44">
        <v>0</v>
      </c>
      <c r="P1160" s="43" t="s">
        <v>308</v>
      </c>
      <c r="Q1160" s="43" t="s">
        <v>1323</v>
      </c>
      <c r="R1160" s="43" t="s">
        <v>30</v>
      </c>
      <c r="S1160" s="43" t="s">
        <v>1324</v>
      </c>
      <c r="T1160" s="43" t="s">
        <v>177</v>
      </c>
      <c r="U1160" s="43" t="s">
        <v>470</v>
      </c>
      <c r="V1160" s="43" t="s">
        <v>459</v>
      </c>
      <c r="W1160" s="43"/>
      <c r="X1160" s="43"/>
      <c r="Y1160" s="43"/>
      <c r="Z1160" s="43"/>
      <c r="AC1160" s="43"/>
    </row>
    <row r="1161" spans="1:29" s="41" customFormat="1" x14ac:dyDescent="0.2">
      <c r="A1161" s="43" t="s">
        <v>1004</v>
      </c>
      <c r="B1161" s="43" t="s">
        <v>454</v>
      </c>
      <c r="C1161" s="43" t="s">
        <v>471</v>
      </c>
      <c r="D1161" s="43" t="s">
        <v>456</v>
      </c>
      <c r="E1161" s="44">
        <v>5</v>
      </c>
      <c r="F1161" s="44">
        <v>0</v>
      </c>
      <c r="G1161" s="44">
        <v>4</v>
      </c>
      <c r="H1161" s="44">
        <v>1</v>
      </c>
      <c r="I1161" s="44">
        <v>0</v>
      </c>
      <c r="J1161" s="44">
        <v>0</v>
      </c>
      <c r="K1161" s="44">
        <v>1</v>
      </c>
      <c r="L1161" s="44">
        <v>3</v>
      </c>
      <c r="M1161" s="44">
        <v>0</v>
      </c>
      <c r="N1161" s="44">
        <v>0</v>
      </c>
      <c r="O1161" s="44">
        <v>0</v>
      </c>
      <c r="P1161" s="43" t="s">
        <v>29</v>
      </c>
      <c r="Q1161" s="43" t="s">
        <v>1052</v>
      </c>
      <c r="R1161" s="43" t="s">
        <v>69</v>
      </c>
      <c r="S1161" s="43" t="s">
        <v>29</v>
      </c>
      <c r="T1161" s="43" t="s">
        <v>29</v>
      </c>
      <c r="U1161" s="43" t="s">
        <v>472</v>
      </c>
      <c r="V1161" s="43" t="s">
        <v>459</v>
      </c>
      <c r="W1161" s="43"/>
      <c r="X1161" s="43"/>
      <c r="Y1161" s="43"/>
      <c r="Z1161" s="43"/>
      <c r="AC1161" s="43"/>
    </row>
    <row r="1162" spans="1:29" s="41" customFormat="1" x14ac:dyDescent="0.2">
      <c r="A1162" s="43" t="s">
        <v>1004</v>
      </c>
      <c r="B1162" s="43" t="s">
        <v>454</v>
      </c>
      <c r="C1162" s="43" t="s">
        <v>473</v>
      </c>
      <c r="D1162" s="43" t="s">
        <v>474</v>
      </c>
      <c r="E1162" s="44">
        <v>23</v>
      </c>
      <c r="F1162" s="44">
        <v>2</v>
      </c>
      <c r="G1162" s="44">
        <v>17</v>
      </c>
      <c r="H1162" s="44">
        <v>2</v>
      </c>
      <c r="I1162" s="44">
        <v>2</v>
      </c>
      <c r="J1162" s="44">
        <v>3</v>
      </c>
      <c r="K1162" s="44">
        <v>3</v>
      </c>
      <c r="L1162" s="44">
        <v>10</v>
      </c>
      <c r="M1162" s="44">
        <v>0</v>
      </c>
      <c r="N1162" s="44">
        <v>0</v>
      </c>
      <c r="O1162" s="44">
        <v>0</v>
      </c>
      <c r="P1162" s="43" t="s">
        <v>561</v>
      </c>
      <c r="Q1162" s="43" t="s">
        <v>1325</v>
      </c>
      <c r="R1162" s="43" t="s">
        <v>38</v>
      </c>
      <c r="S1162" s="43" t="s">
        <v>561</v>
      </c>
      <c r="T1162" s="43" t="s">
        <v>274</v>
      </c>
      <c r="U1162" s="43" t="s">
        <v>476</v>
      </c>
      <c r="V1162" s="43" t="s">
        <v>459</v>
      </c>
      <c r="W1162" s="43"/>
      <c r="X1162" s="43"/>
      <c r="Y1162" s="43"/>
      <c r="Z1162" s="43"/>
      <c r="AC1162" s="43"/>
    </row>
    <row r="1163" spans="1:29" s="41" customFormat="1" x14ac:dyDescent="0.2">
      <c r="A1163" s="43" t="s">
        <v>1004</v>
      </c>
      <c r="B1163" s="43" t="s">
        <v>454</v>
      </c>
      <c r="C1163" s="43" t="s">
        <v>477</v>
      </c>
      <c r="D1163" s="43" t="s">
        <v>456</v>
      </c>
      <c r="E1163" s="44">
        <v>175</v>
      </c>
      <c r="F1163" s="44">
        <v>0</v>
      </c>
      <c r="G1163" s="44">
        <v>145</v>
      </c>
      <c r="H1163" s="44">
        <v>19</v>
      </c>
      <c r="I1163" s="44">
        <v>11</v>
      </c>
      <c r="J1163" s="44">
        <v>23</v>
      </c>
      <c r="K1163" s="44">
        <v>36</v>
      </c>
      <c r="L1163" s="44">
        <v>88</v>
      </c>
      <c r="M1163" s="44">
        <v>0</v>
      </c>
      <c r="N1163" s="44">
        <v>0</v>
      </c>
      <c r="O1163" s="44">
        <v>0</v>
      </c>
      <c r="P1163" s="43" t="s">
        <v>29</v>
      </c>
      <c r="Q1163" s="43" t="s">
        <v>1326</v>
      </c>
      <c r="R1163" s="43" t="s">
        <v>46</v>
      </c>
      <c r="S1163" s="43" t="s">
        <v>836</v>
      </c>
      <c r="T1163" s="43" t="s">
        <v>1327</v>
      </c>
      <c r="U1163" s="43" t="s">
        <v>472</v>
      </c>
      <c r="V1163" s="43" t="s">
        <v>459</v>
      </c>
      <c r="W1163" s="43"/>
      <c r="X1163" s="43"/>
      <c r="Y1163" s="43"/>
      <c r="Z1163" s="43"/>
      <c r="AC1163" s="43"/>
    </row>
    <row r="1164" spans="1:29" s="41" customFormat="1" x14ac:dyDescent="0.2">
      <c r="A1164" s="43" t="s">
        <v>1004</v>
      </c>
      <c r="B1164" s="43" t="s">
        <v>454</v>
      </c>
      <c r="C1164" s="43" t="s">
        <v>478</v>
      </c>
      <c r="D1164" s="43" t="s">
        <v>474</v>
      </c>
      <c r="E1164" s="44">
        <v>104</v>
      </c>
      <c r="F1164" s="44">
        <v>0</v>
      </c>
      <c r="G1164" s="44">
        <v>84</v>
      </c>
      <c r="H1164" s="44">
        <v>14</v>
      </c>
      <c r="I1164" s="44">
        <v>6</v>
      </c>
      <c r="J1164" s="44">
        <v>14</v>
      </c>
      <c r="K1164" s="44">
        <v>24</v>
      </c>
      <c r="L1164" s="44">
        <v>56</v>
      </c>
      <c r="M1164" s="44">
        <v>0</v>
      </c>
      <c r="N1164" s="44">
        <v>0</v>
      </c>
      <c r="O1164" s="44">
        <v>0</v>
      </c>
      <c r="P1164" s="43" t="s">
        <v>29</v>
      </c>
      <c r="Q1164" s="43" t="s">
        <v>1247</v>
      </c>
      <c r="R1164" s="43" t="s">
        <v>73</v>
      </c>
      <c r="S1164" s="43" t="s">
        <v>343</v>
      </c>
      <c r="T1164" s="43" t="s">
        <v>1248</v>
      </c>
      <c r="U1164" s="43" t="s">
        <v>476</v>
      </c>
      <c r="V1164" s="43" t="s">
        <v>459</v>
      </c>
      <c r="W1164" s="43"/>
      <c r="X1164" s="43"/>
      <c r="Y1164" s="43"/>
      <c r="Z1164" s="43"/>
      <c r="AC1164" s="43"/>
    </row>
    <row r="1165" spans="1:29" s="41" customFormat="1" x14ac:dyDescent="0.2">
      <c r="A1165" s="43" t="s">
        <v>1004</v>
      </c>
      <c r="B1165" s="43" t="s">
        <v>454</v>
      </c>
      <c r="C1165" s="43" t="s">
        <v>1328</v>
      </c>
      <c r="D1165" s="43" t="s">
        <v>456</v>
      </c>
      <c r="E1165" s="44">
        <v>36</v>
      </c>
      <c r="F1165" s="44">
        <v>0</v>
      </c>
      <c r="G1165" s="44">
        <v>22</v>
      </c>
      <c r="H1165" s="44">
        <v>7</v>
      </c>
      <c r="I1165" s="44">
        <v>7</v>
      </c>
      <c r="J1165" s="44">
        <v>9</v>
      </c>
      <c r="K1165" s="44">
        <v>7</v>
      </c>
      <c r="L1165" s="44">
        <v>16</v>
      </c>
      <c r="M1165" s="44">
        <v>0</v>
      </c>
      <c r="N1165" s="44">
        <v>0</v>
      </c>
      <c r="O1165" s="44">
        <v>0</v>
      </c>
      <c r="P1165" s="43" t="s">
        <v>29</v>
      </c>
      <c r="Q1165" s="43" t="s">
        <v>1329</v>
      </c>
      <c r="R1165" s="43" t="s">
        <v>188</v>
      </c>
      <c r="S1165" s="43" t="s">
        <v>810</v>
      </c>
      <c r="T1165" s="43" t="s">
        <v>360</v>
      </c>
      <c r="U1165" s="43" t="s">
        <v>1330</v>
      </c>
      <c r="V1165" s="43" t="s">
        <v>459</v>
      </c>
      <c r="W1165" s="43"/>
      <c r="X1165" s="43"/>
      <c r="Y1165" s="43"/>
      <c r="Z1165" s="43"/>
      <c r="AC1165" s="43"/>
    </row>
    <row r="1166" spans="1:29" s="41" customFormat="1" x14ac:dyDescent="0.2">
      <c r="A1166" s="43" t="s">
        <v>1004</v>
      </c>
      <c r="B1166" s="43" t="s">
        <v>479</v>
      </c>
      <c r="C1166" s="43" t="s">
        <v>480</v>
      </c>
      <c r="D1166" s="43" t="s">
        <v>481</v>
      </c>
      <c r="E1166" s="44">
        <v>1</v>
      </c>
      <c r="F1166" s="44">
        <v>1</v>
      </c>
      <c r="G1166" s="44">
        <v>0</v>
      </c>
      <c r="H1166" s="44">
        <v>0</v>
      </c>
      <c r="I1166" s="44">
        <v>0</v>
      </c>
      <c r="J1166" s="44">
        <v>0</v>
      </c>
      <c r="K1166" s="44">
        <v>0</v>
      </c>
      <c r="L1166" s="44">
        <v>0</v>
      </c>
      <c r="M1166" s="44">
        <v>0</v>
      </c>
      <c r="N1166" s="44">
        <v>0</v>
      </c>
      <c r="O1166" s="44">
        <v>0</v>
      </c>
      <c r="P1166" s="43" t="s">
        <v>76</v>
      </c>
      <c r="Q1166" s="43" t="s">
        <v>29</v>
      </c>
      <c r="R1166" s="43" t="s">
        <v>29</v>
      </c>
      <c r="S1166" s="43" t="s">
        <v>29</v>
      </c>
      <c r="T1166" s="43" t="s">
        <v>29</v>
      </c>
      <c r="U1166" s="43" t="s">
        <v>482</v>
      </c>
      <c r="V1166" s="43" t="s">
        <v>483</v>
      </c>
      <c r="W1166" s="43"/>
      <c r="X1166" s="43"/>
      <c r="Y1166" s="43"/>
      <c r="Z1166" s="43"/>
      <c r="AC1166" s="43"/>
    </row>
    <row r="1167" spans="1:29" s="41" customFormat="1" x14ac:dyDescent="0.2">
      <c r="A1167" s="43" t="s">
        <v>1004</v>
      </c>
      <c r="B1167" s="43" t="s">
        <v>484</v>
      </c>
      <c r="C1167" s="43" t="s">
        <v>422</v>
      </c>
      <c r="D1167" s="43" t="s">
        <v>485</v>
      </c>
      <c r="E1167" s="44">
        <v>51</v>
      </c>
      <c r="F1167" s="44">
        <v>0</v>
      </c>
      <c r="G1167" s="44">
        <v>47</v>
      </c>
      <c r="H1167" s="44">
        <v>3</v>
      </c>
      <c r="I1167" s="44">
        <v>1</v>
      </c>
      <c r="J1167" s="44">
        <v>3</v>
      </c>
      <c r="K1167" s="44">
        <v>10</v>
      </c>
      <c r="L1167" s="44">
        <v>27</v>
      </c>
      <c r="M1167" s="44">
        <v>0</v>
      </c>
      <c r="N1167" s="44">
        <v>0</v>
      </c>
      <c r="O1167" s="44">
        <v>0</v>
      </c>
      <c r="P1167" s="43" t="s">
        <v>29</v>
      </c>
      <c r="Q1167" s="43" t="s">
        <v>1331</v>
      </c>
      <c r="R1167" s="43" t="s">
        <v>40</v>
      </c>
      <c r="S1167" s="43" t="s">
        <v>1332</v>
      </c>
      <c r="T1167" s="43" t="s">
        <v>380</v>
      </c>
      <c r="U1167" s="43" t="s">
        <v>487</v>
      </c>
      <c r="V1167" s="43" t="s">
        <v>486</v>
      </c>
      <c r="W1167" s="43"/>
      <c r="X1167" s="43"/>
      <c r="Y1167" s="43"/>
      <c r="Z1167" s="43"/>
      <c r="AC1167" s="43"/>
    </row>
    <row r="1168" spans="1:29" s="41" customFormat="1" x14ac:dyDescent="0.2">
      <c r="A1168" s="43" t="s">
        <v>1004</v>
      </c>
      <c r="B1168" s="43" t="s">
        <v>488</v>
      </c>
      <c r="C1168" s="43" t="s">
        <v>489</v>
      </c>
      <c r="D1168" s="43" t="s">
        <v>490</v>
      </c>
      <c r="E1168" s="44">
        <v>171</v>
      </c>
      <c r="F1168" s="44">
        <v>141</v>
      </c>
      <c r="G1168" s="44">
        <v>16</v>
      </c>
      <c r="H1168" s="44">
        <v>3</v>
      </c>
      <c r="I1168" s="44">
        <v>11</v>
      </c>
      <c r="J1168" s="44">
        <v>9</v>
      </c>
      <c r="K1168" s="44">
        <v>5</v>
      </c>
      <c r="L1168" s="44">
        <v>9</v>
      </c>
      <c r="M1168" s="44">
        <v>0</v>
      </c>
      <c r="N1168" s="44">
        <v>0</v>
      </c>
      <c r="O1168" s="44">
        <v>0</v>
      </c>
      <c r="P1168" s="43" t="s">
        <v>1333</v>
      </c>
      <c r="Q1168" s="43" t="s">
        <v>1334</v>
      </c>
      <c r="R1168" s="43" t="s">
        <v>1064</v>
      </c>
      <c r="S1168" s="43" t="s">
        <v>1335</v>
      </c>
      <c r="T1168" s="43" t="s">
        <v>173</v>
      </c>
      <c r="U1168" s="43" t="s">
        <v>493</v>
      </c>
      <c r="V1168" s="43" t="s">
        <v>492</v>
      </c>
      <c r="W1168" s="43"/>
      <c r="X1168" s="43"/>
      <c r="Y1168" s="43"/>
      <c r="Z1168" s="43"/>
      <c r="AC1168" s="43"/>
    </row>
    <row r="1169" spans="1:29" s="41" customFormat="1" x14ac:dyDescent="0.2">
      <c r="A1169" s="43" t="s">
        <v>1004</v>
      </c>
      <c r="B1169" s="43" t="s">
        <v>488</v>
      </c>
      <c r="C1169" s="43" t="s">
        <v>494</v>
      </c>
      <c r="D1169" s="43" t="s">
        <v>490</v>
      </c>
      <c r="E1169" s="44">
        <v>60</v>
      </c>
      <c r="F1169" s="44">
        <v>53</v>
      </c>
      <c r="G1169" s="44">
        <v>3</v>
      </c>
      <c r="H1169" s="44">
        <v>0</v>
      </c>
      <c r="I1169" s="44">
        <v>4</v>
      </c>
      <c r="J1169" s="44">
        <v>3</v>
      </c>
      <c r="K1169" s="44">
        <v>0</v>
      </c>
      <c r="L1169" s="44">
        <v>3</v>
      </c>
      <c r="M1169" s="44">
        <v>0</v>
      </c>
      <c r="N1169" s="44">
        <v>0</v>
      </c>
      <c r="O1169" s="44">
        <v>0</v>
      </c>
      <c r="P1169" s="43" t="s">
        <v>1336</v>
      </c>
      <c r="Q1169" s="43" t="s">
        <v>30</v>
      </c>
      <c r="R1169" s="43" t="s">
        <v>29</v>
      </c>
      <c r="S1169" s="43" t="s">
        <v>1023</v>
      </c>
      <c r="T1169" s="43" t="s">
        <v>30</v>
      </c>
      <c r="U1169" s="43" t="s">
        <v>495</v>
      </c>
      <c r="V1169" s="43" t="s">
        <v>492</v>
      </c>
      <c r="W1169" s="43"/>
      <c r="X1169" s="43"/>
      <c r="Y1169" s="43"/>
      <c r="Z1169" s="43"/>
      <c r="AC1169" s="43"/>
    </row>
    <row r="1170" spans="1:29" s="41" customFormat="1" x14ac:dyDescent="0.2">
      <c r="A1170" s="43" t="s">
        <v>1004</v>
      </c>
      <c r="B1170" s="43" t="s">
        <v>488</v>
      </c>
      <c r="C1170" s="43" t="s">
        <v>496</v>
      </c>
      <c r="D1170" s="43" t="s">
        <v>490</v>
      </c>
      <c r="E1170" s="44">
        <v>54</v>
      </c>
      <c r="F1170" s="44">
        <v>45</v>
      </c>
      <c r="G1170" s="44">
        <v>8</v>
      </c>
      <c r="H1170" s="44">
        <v>1</v>
      </c>
      <c r="I1170" s="44">
        <v>0</v>
      </c>
      <c r="J1170" s="44">
        <v>0</v>
      </c>
      <c r="K1170" s="44">
        <v>1</v>
      </c>
      <c r="L1170" s="44">
        <v>8</v>
      </c>
      <c r="M1170" s="44">
        <v>0</v>
      </c>
      <c r="N1170" s="44">
        <v>0</v>
      </c>
      <c r="O1170" s="44">
        <v>0</v>
      </c>
      <c r="P1170" s="43" t="s">
        <v>1013</v>
      </c>
      <c r="Q1170" s="43" t="s">
        <v>1305</v>
      </c>
      <c r="R1170" s="43" t="s">
        <v>1064</v>
      </c>
      <c r="S1170" s="43" t="s">
        <v>29</v>
      </c>
      <c r="T1170" s="43" t="s">
        <v>29</v>
      </c>
      <c r="U1170" s="43" t="s">
        <v>497</v>
      </c>
      <c r="V1170" s="43" t="s">
        <v>492</v>
      </c>
      <c r="W1170" s="43"/>
      <c r="X1170" s="43"/>
      <c r="Y1170" s="43"/>
      <c r="Z1170" s="43"/>
      <c r="AC1170" s="43"/>
    </row>
    <row r="1171" spans="1:29" s="41" customFormat="1" x14ac:dyDescent="0.2">
      <c r="A1171" s="43" t="s">
        <v>1004</v>
      </c>
      <c r="B1171" s="43" t="s">
        <v>488</v>
      </c>
      <c r="C1171" s="43" t="s">
        <v>498</v>
      </c>
      <c r="D1171" s="43" t="s">
        <v>490</v>
      </c>
      <c r="E1171" s="44">
        <v>145</v>
      </c>
      <c r="F1171" s="44">
        <v>105</v>
      </c>
      <c r="G1171" s="44">
        <v>33</v>
      </c>
      <c r="H1171" s="44">
        <v>6</v>
      </c>
      <c r="I1171" s="44">
        <v>1</v>
      </c>
      <c r="J1171" s="44">
        <v>5</v>
      </c>
      <c r="K1171" s="44">
        <v>4</v>
      </c>
      <c r="L1171" s="44">
        <v>17</v>
      </c>
      <c r="M1171" s="44">
        <v>0</v>
      </c>
      <c r="N1171" s="44">
        <v>0</v>
      </c>
      <c r="O1171" s="44">
        <v>0</v>
      </c>
      <c r="P1171" s="43" t="s">
        <v>1337</v>
      </c>
      <c r="Q1171" s="43" t="s">
        <v>1338</v>
      </c>
      <c r="R1171" s="43" t="s">
        <v>53</v>
      </c>
      <c r="S1171" s="43" t="s">
        <v>1339</v>
      </c>
      <c r="T1171" s="43" t="s">
        <v>505</v>
      </c>
      <c r="U1171" s="43" t="s">
        <v>499</v>
      </c>
      <c r="V1171" s="43" t="s">
        <v>492</v>
      </c>
      <c r="W1171" s="43"/>
      <c r="X1171" s="43"/>
      <c r="Y1171" s="43"/>
      <c r="Z1171" s="43"/>
      <c r="AC1171" s="43"/>
    </row>
    <row r="1172" spans="1:29" s="41" customFormat="1" x14ac:dyDescent="0.2">
      <c r="A1172" s="43" t="s">
        <v>1004</v>
      </c>
      <c r="B1172" s="43" t="s">
        <v>488</v>
      </c>
      <c r="C1172" s="43" t="s">
        <v>500</v>
      </c>
      <c r="D1172" s="43" t="s">
        <v>490</v>
      </c>
      <c r="E1172" s="44">
        <v>21</v>
      </c>
      <c r="F1172" s="44">
        <v>20</v>
      </c>
      <c r="G1172" s="44">
        <v>1</v>
      </c>
      <c r="H1172" s="44">
        <v>0</v>
      </c>
      <c r="I1172" s="44">
        <v>0</v>
      </c>
      <c r="J1172" s="44">
        <v>0</v>
      </c>
      <c r="K1172" s="44">
        <v>0</v>
      </c>
      <c r="L1172" s="44">
        <v>0</v>
      </c>
      <c r="M1172" s="44">
        <v>0</v>
      </c>
      <c r="N1172" s="44">
        <v>0</v>
      </c>
      <c r="O1172" s="44">
        <v>0</v>
      </c>
      <c r="P1172" s="43" t="s">
        <v>1036</v>
      </c>
      <c r="Q1172" s="43" t="s">
        <v>80</v>
      </c>
      <c r="R1172" s="43" t="s">
        <v>29</v>
      </c>
      <c r="S1172" s="43" t="s">
        <v>29</v>
      </c>
      <c r="T1172" s="43" t="s">
        <v>29</v>
      </c>
      <c r="U1172" s="43" t="s">
        <v>501</v>
      </c>
      <c r="V1172" s="43" t="s">
        <v>492</v>
      </c>
      <c r="W1172" s="43"/>
      <c r="X1172" s="43"/>
      <c r="Y1172" s="43"/>
      <c r="Z1172" s="43"/>
      <c r="AC1172" s="43"/>
    </row>
    <row r="1173" spans="1:29" s="41" customFormat="1" x14ac:dyDescent="0.2">
      <c r="A1173" s="43" t="s">
        <v>1004</v>
      </c>
      <c r="B1173" s="43" t="s">
        <v>488</v>
      </c>
      <c r="C1173" s="43" t="s">
        <v>502</v>
      </c>
      <c r="D1173" s="43" t="s">
        <v>490</v>
      </c>
      <c r="E1173" s="44">
        <v>159</v>
      </c>
      <c r="F1173" s="44">
        <v>144</v>
      </c>
      <c r="G1173" s="44">
        <v>13</v>
      </c>
      <c r="H1173" s="44">
        <v>0</v>
      </c>
      <c r="I1173" s="44">
        <v>2</v>
      </c>
      <c r="J1173" s="44">
        <v>1</v>
      </c>
      <c r="K1173" s="44">
        <v>3</v>
      </c>
      <c r="L1173" s="44">
        <v>6</v>
      </c>
      <c r="M1173" s="44">
        <v>0</v>
      </c>
      <c r="N1173" s="44">
        <v>0</v>
      </c>
      <c r="O1173" s="44">
        <v>0</v>
      </c>
      <c r="P1173" s="43" t="s">
        <v>1340</v>
      </c>
      <c r="Q1173" s="43" t="s">
        <v>1341</v>
      </c>
      <c r="R1173" s="43" t="s">
        <v>29</v>
      </c>
      <c r="S1173" s="43" t="s">
        <v>1342</v>
      </c>
      <c r="T1173" s="43" t="s">
        <v>1343</v>
      </c>
      <c r="U1173" s="43" t="s">
        <v>503</v>
      </c>
      <c r="V1173" s="43" t="s">
        <v>492</v>
      </c>
      <c r="W1173" s="43"/>
      <c r="X1173" s="43"/>
      <c r="Y1173" s="43"/>
      <c r="Z1173" s="43"/>
      <c r="AC1173" s="43"/>
    </row>
    <row r="1174" spans="1:29" s="41" customFormat="1" x14ac:dyDescent="0.2">
      <c r="A1174" s="43" t="s">
        <v>1004</v>
      </c>
      <c r="B1174" s="43" t="s">
        <v>488</v>
      </c>
      <c r="C1174" s="43" t="s">
        <v>504</v>
      </c>
      <c r="D1174" s="43" t="s">
        <v>490</v>
      </c>
      <c r="E1174" s="44">
        <v>101</v>
      </c>
      <c r="F1174" s="44">
        <v>88</v>
      </c>
      <c r="G1174" s="44">
        <v>9</v>
      </c>
      <c r="H1174" s="44">
        <v>3</v>
      </c>
      <c r="I1174" s="44">
        <v>1</v>
      </c>
      <c r="J1174" s="44">
        <v>2</v>
      </c>
      <c r="K1174" s="44">
        <v>2</v>
      </c>
      <c r="L1174" s="44">
        <v>4</v>
      </c>
      <c r="M1174" s="44">
        <v>0</v>
      </c>
      <c r="N1174" s="44">
        <v>0</v>
      </c>
      <c r="O1174" s="44">
        <v>0</v>
      </c>
      <c r="P1174" s="43" t="s">
        <v>1344</v>
      </c>
      <c r="Q1174" s="43" t="s">
        <v>1345</v>
      </c>
      <c r="R1174" s="43" t="s">
        <v>1020</v>
      </c>
      <c r="S1174" s="43" t="s">
        <v>1082</v>
      </c>
      <c r="T1174" s="43" t="s">
        <v>1346</v>
      </c>
      <c r="U1174" s="43" t="s">
        <v>506</v>
      </c>
      <c r="V1174" s="43" t="s">
        <v>492</v>
      </c>
      <c r="W1174" s="43"/>
      <c r="X1174" s="43"/>
      <c r="Y1174" s="43"/>
      <c r="Z1174" s="43"/>
      <c r="AC1174" s="43"/>
    </row>
    <row r="1175" spans="1:29" s="41" customFormat="1" x14ac:dyDescent="0.2">
      <c r="A1175" s="43" t="s">
        <v>1004</v>
      </c>
      <c r="B1175" s="43" t="s">
        <v>488</v>
      </c>
      <c r="C1175" s="43" t="s">
        <v>507</v>
      </c>
      <c r="D1175" s="43" t="s">
        <v>490</v>
      </c>
      <c r="E1175" s="44">
        <v>35</v>
      </c>
      <c r="F1175" s="44">
        <v>29</v>
      </c>
      <c r="G1175" s="44">
        <v>2</v>
      </c>
      <c r="H1175" s="44">
        <v>0</v>
      </c>
      <c r="I1175" s="44">
        <v>4</v>
      </c>
      <c r="J1175" s="44">
        <v>1</v>
      </c>
      <c r="K1175" s="44">
        <v>0</v>
      </c>
      <c r="L1175" s="44">
        <v>2</v>
      </c>
      <c r="M1175" s="44">
        <v>0</v>
      </c>
      <c r="N1175" s="44">
        <v>0</v>
      </c>
      <c r="O1175" s="44">
        <v>0</v>
      </c>
      <c r="P1175" s="43" t="s">
        <v>1326</v>
      </c>
      <c r="Q1175" s="43" t="s">
        <v>732</v>
      </c>
      <c r="R1175" s="43" t="s">
        <v>29</v>
      </c>
      <c r="S1175" s="43" t="s">
        <v>733</v>
      </c>
      <c r="T1175" s="43" t="s">
        <v>1100</v>
      </c>
      <c r="U1175" s="43" t="s">
        <v>508</v>
      </c>
      <c r="V1175" s="43" t="s">
        <v>492</v>
      </c>
      <c r="W1175" s="43"/>
      <c r="X1175" s="43"/>
      <c r="Y1175" s="43"/>
      <c r="Z1175" s="43"/>
      <c r="AC1175" s="43"/>
    </row>
    <row r="1176" spans="1:29" s="41" customFormat="1" x14ac:dyDescent="0.2">
      <c r="A1176" s="43" t="s">
        <v>1004</v>
      </c>
      <c r="B1176" s="43" t="s">
        <v>488</v>
      </c>
      <c r="C1176" s="43" t="s">
        <v>509</v>
      </c>
      <c r="D1176" s="43" t="s">
        <v>490</v>
      </c>
      <c r="E1176" s="44">
        <v>91</v>
      </c>
      <c r="F1176" s="44">
        <v>66</v>
      </c>
      <c r="G1176" s="44">
        <v>21</v>
      </c>
      <c r="H1176" s="44">
        <v>2</v>
      </c>
      <c r="I1176" s="44">
        <v>2</v>
      </c>
      <c r="J1176" s="44">
        <v>3</v>
      </c>
      <c r="K1176" s="44">
        <v>3</v>
      </c>
      <c r="L1176" s="44">
        <v>14</v>
      </c>
      <c r="M1176" s="44">
        <v>0</v>
      </c>
      <c r="N1176" s="44">
        <v>0</v>
      </c>
      <c r="O1176" s="44">
        <v>0</v>
      </c>
      <c r="P1176" s="43" t="s">
        <v>1347</v>
      </c>
      <c r="Q1176" s="43" t="s">
        <v>1348</v>
      </c>
      <c r="R1176" s="43" t="s">
        <v>1064</v>
      </c>
      <c r="S1176" s="43" t="s">
        <v>1349</v>
      </c>
      <c r="T1176" s="43" t="s">
        <v>1350</v>
      </c>
      <c r="U1176" s="43" t="s">
        <v>510</v>
      </c>
      <c r="V1176" s="43" t="s">
        <v>492</v>
      </c>
      <c r="W1176" s="43"/>
      <c r="X1176" s="43"/>
      <c r="Y1176" s="43"/>
      <c r="Z1176" s="43"/>
      <c r="AC1176" s="43"/>
    </row>
    <row r="1177" spans="1:29" s="41" customFormat="1" x14ac:dyDescent="0.2">
      <c r="A1177" s="43" t="s">
        <v>1004</v>
      </c>
      <c r="B1177" s="43" t="s">
        <v>488</v>
      </c>
      <c r="C1177" s="43" t="s">
        <v>511</v>
      </c>
      <c r="D1177" s="43" t="s">
        <v>490</v>
      </c>
      <c r="E1177" s="44">
        <v>34</v>
      </c>
      <c r="F1177" s="44">
        <v>26</v>
      </c>
      <c r="G1177" s="44">
        <v>5</v>
      </c>
      <c r="H1177" s="44">
        <v>3</v>
      </c>
      <c r="I1177" s="44">
        <v>0</v>
      </c>
      <c r="J1177" s="44">
        <v>2</v>
      </c>
      <c r="K1177" s="44">
        <v>1</v>
      </c>
      <c r="L1177" s="44">
        <v>2</v>
      </c>
      <c r="M1177" s="44">
        <v>0</v>
      </c>
      <c r="N1177" s="44">
        <v>0</v>
      </c>
      <c r="O1177" s="44">
        <v>0</v>
      </c>
      <c r="P1177" s="43" t="s">
        <v>1351</v>
      </c>
      <c r="Q1177" s="43" t="s">
        <v>1352</v>
      </c>
      <c r="R1177" s="43" t="s">
        <v>38</v>
      </c>
      <c r="S1177" s="43" t="s">
        <v>29</v>
      </c>
      <c r="T1177" s="43" t="s">
        <v>380</v>
      </c>
      <c r="U1177" s="43" t="s">
        <v>512</v>
      </c>
      <c r="V1177" s="43" t="s">
        <v>492</v>
      </c>
      <c r="W1177" s="43"/>
      <c r="X1177" s="43"/>
      <c r="Y1177" s="43"/>
      <c r="Z1177" s="43"/>
      <c r="AC1177" s="43"/>
    </row>
    <row r="1178" spans="1:29" s="41" customFormat="1" x14ac:dyDescent="0.2">
      <c r="A1178" s="43" t="s">
        <v>1004</v>
      </c>
      <c r="B1178" s="43" t="s">
        <v>488</v>
      </c>
      <c r="C1178" s="43" t="s">
        <v>513</v>
      </c>
      <c r="D1178" s="43" t="s">
        <v>490</v>
      </c>
      <c r="E1178" s="44">
        <v>51</v>
      </c>
      <c r="F1178" s="44">
        <v>37</v>
      </c>
      <c r="G1178" s="44">
        <v>11</v>
      </c>
      <c r="H1178" s="44">
        <v>1</v>
      </c>
      <c r="I1178" s="44">
        <v>2</v>
      </c>
      <c r="J1178" s="44">
        <v>2</v>
      </c>
      <c r="K1178" s="44">
        <v>2</v>
      </c>
      <c r="L1178" s="44">
        <v>8</v>
      </c>
      <c r="M1178" s="44">
        <v>0</v>
      </c>
      <c r="N1178" s="44">
        <v>0</v>
      </c>
      <c r="O1178" s="44">
        <v>0</v>
      </c>
      <c r="P1178" s="43" t="s">
        <v>1353</v>
      </c>
      <c r="Q1178" s="43" t="s">
        <v>1354</v>
      </c>
      <c r="R1178" s="43" t="s">
        <v>1064</v>
      </c>
      <c r="S1178" s="43" t="s">
        <v>68</v>
      </c>
      <c r="T1178" s="43" t="s">
        <v>68</v>
      </c>
      <c r="U1178" s="43" t="s">
        <v>516</v>
      </c>
      <c r="V1178" s="43" t="s">
        <v>492</v>
      </c>
      <c r="W1178" s="43"/>
      <c r="X1178" s="43"/>
      <c r="Y1178" s="43"/>
      <c r="Z1178" s="43"/>
      <c r="AC1178" s="43"/>
    </row>
    <row r="1179" spans="1:29" s="41" customFormat="1" x14ac:dyDescent="0.2">
      <c r="A1179" s="43" t="s">
        <v>1004</v>
      </c>
      <c r="B1179" s="43" t="s">
        <v>488</v>
      </c>
      <c r="C1179" s="43" t="s">
        <v>517</v>
      </c>
      <c r="D1179" s="43" t="s">
        <v>490</v>
      </c>
      <c r="E1179" s="44">
        <v>118</v>
      </c>
      <c r="F1179" s="44">
        <v>97</v>
      </c>
      <c r="G1179" s="44">
        <v>13</v>
      </c>
      <c r="H1179" s="44">
        <v>0</v>
      </c>
      <c r="I1179" s="44">
        <v>8</v>
      </c>
      <c r="J1179" s="44">
        <v>3</v>
      </c>
      <c r="K1179" s="44">
        <v>5</v>
      </c>
      <c r="L1179" s="44">
        <v>7</v>
      </c>
      <c r="M1179" s="44">
        <v>0</v>
      </c>
      <c r="N1179" s="44">
        <v>0</v>
      </c>
      <c r="O1179" s="44">
        <v>0</v>
      </c>
      <c r="P1179" s="43" t="s">
        <v>1355</v>
      </c>
      <c r="Q1179" s="43" t="s">
        <v>1356</v>
      </c>
      <c r="R1179" s="43" t="s">
        <v>29</v>
      </c>
      <c r="S1179" s="43" t="s">
        <v>1357</v>
      </c>
      <c r="T1179" s="43" t="s">
        <v>1358</v>
      </c>
      <c r="U1179" s="43" t="s">
        <v>519</v>
      </c>
      <c r="V1179" s="43" t="s">
        <v>492</v>
      </c>
      <c r="W1179" s="43"/>
      <c r="X1179" s="43"/>
      <c r="Y1179" s="43"/>
      <c r="Z1179" s="43"/>
      <c r="AC1179" s="43"/>
    </row>
    <row r="1180" spans="1:29" s="41" customFormat="1" x14ac:dyDescent="0.2">
      <c r="A1180" s="43" t="s">
        <v>1004</v>
      </c>
      <c r="B1180" s="43" t="s">
        <v>488</v>
      </c>
      <c r="C1180" s="43" t="s">
        <v>520</v>
      </c>
      <c r="D1180" s="43" t="s">
        <v>490</v>
      </c>
      <c r="E1180" s="44">
        <v>54</v>
      </c>
      <c r="F1180" s="44">
        <v>43</v>
      </c>
      <c r="G1180" s="44">
        <v>8</v>
      </c>
      <c r="H1180" s="44">
        <v>0</v>
      </c>
      <c r="I1180" s="44">
        <v>3</v>
      </c>
      <c r="J1180" s="44">
        <v>3</v>
      </c>
      <c r="K1180" s="44">
        <v>0</v>
      </c>
      <c r="L1180" s="44">
        <v>5</v>
      </c>
      <c r="M1180" s="44">
        <v>0</v>
      </c>
      <c r="N1180" s="44">
        <v>0</v>
      </c>
      <c r="O1180" s="44">
        <v>0</v>
      </c>
      <c r="P1180" s="43" t="s">
        <v>1359</v>
      </c>
      <c r="Q1180" s="43" t="s">
        <v>1305</v>
      </c>
      <c r="R1180" s="43" t="s">
        <v>29</v>
      </c>
      <c r="S1180" s="43" t="s">
        <v>1014</v>
      </c>
      <c r="T1180" s="43" t="s">
        <v>1014</v>
      </c>
      <c r="U1180" s="43" t="s">
        <v>521</v>
      </c>
      <c r="V1180" s="43" t="s">
        <v>492</v>
      </c>
      <c r="W1180" s="43"/>
      <c r="X1180" s="43"/>
      <c r="Y1180" s="43"/>
      <c r="Z1180" s="43"/>
      <c r="AC1180" s="43"/>
    </row>
    <row r="1181" spans="1:29" s="41" customFormat="1" x14ac:dyDescent="0.2">
      <c r="A1181" s="43" t="s">
        <v>1004</v>
      </c>
      <c r="B1181" s="43" t="s">
        <v>488</v>
      </c>
      <c r="C1181" s="43" t="s">
        <v>522</v>
      </c>
      <c r="D1181" s="43" t="s">
        <v>490</v>
      </c>
      <c r="E1181" s="44">
        <v>76</v>
      </c>
      <c r="F1181" s="44">
        <v>71</v>
      </c>
      <c r="G1181" s="44">
        <v>2</v>
      </c>
      <c r="H1181" s="44">
        <v>2</v>
      </c>
      <c r="I1181" s="44">
        <v>1</v>
      </c>
      <c r="J1181" s="44">
        <v>3</v>
      </c>
      <c r="K1181" s="44">
        <v>0</v>
      </c>
      <c r="L1181" s="44">
        <v>0</v>
      </c>
      <c r="M1181" s="44">
        <v>0</v>
      </c>
      <c r="N1181" s="44">
        <v>0</v>
      </c>
      <c r="O1181" s="44">
        <v>0</v>
      </c>
      <c r="P1181" s="43" t="s">
        <v>1360</v>
      </c>
      <c r="Q1181" s="43" t="s">
        <v>160</v>
      </c>
      <c r="R1181" s="43" t="s">
        <v>1020</v>
      </c>
      <c r="S1181" s="43" t="s">
        <v>1361</v>
      </c>
      <c r="T1181" s="43" t="s">
        <v>1362</v>
      </c>
      <c r="U1181" s="43" t="s">
        <v>523</v>
      </c>
      <c r="V1181" s="43" t="s">
        <v>492</v>
      </c>
      <c r="W1181" s="43"/>
      <c r="X1181" s="43"/>
      <c r="Y1181" s="43"/>
      <c r="Z1181" s="43"/>
      <c r="AC1181" s="43"/>
    </row>
    <row r="1182" spans="1:29" s="41" customFormat="1" x14ac:dyDescent="0.2">
      <c r="A1182" s="43" t="s">
        <v>1004</v>
      </c>
      <c r="B1182" s="43" t="s">
        <v>488</v>
      </c>
      <c r="C1182" s="43" t="s">
        <v>524</v>
      </c>
      <c r="D1182" s="43" t="s">
        <v>490</v>
      </c>
      <c r="E1182" s="44">
        <v>44</v>
      </c>
      <c r="F1182" s="44">
        <v>32</v>
      </c>
      <c r="G1182" s="44">
        <v>8</v>
      </c>
      <c r="H1182" s="44">
        <v>1</v>
      </c>
      <c r="I1182" s="44">
        <v>3</v>
      </c>
      <c r="J1182" s="44">
        <v>3</v>
      </c>
      <c r="K1182" s="44">
        <v>2</v>
      </c>
      <c r="L1182" s="44">
        <v>4</v>
      </c>
      <c r="M1182" s="44">
        <v>0</v>
      </c>
      <c r="N1182" s="44">
        <v>0</v>
      </c>
      <c r="O1182" s="44">
        <v>0</v>
      </c>
      <c r="P1182" s="43" t="s">
        <v>1363</v>
      </c>
      <c r="Q1182" s="43" t="s">
        <v>1364</v>
      </c>
      <c r="R1182" s="43" t="s">
        <v>1064</v>
      </c>
      <c r="S1182" s="43" t="s">
        <v>468</v>
      </c>
      <c r="T1182" s="43" t="s">
        <v>468</v>
      </c>
      <c r="U1182" s="43" t="s">
        <v>526</v>
      </c>
      <c r="V1182" s="43" t="s">
        <v>492</v>
      </c>
      <c r="W1182" s="43"/>
      <c r="X1182" s="43"/>
      <c r="Y1182" s="43"/>
      <c r="Z1182" s="43"/>
      <c r="AC1182" s="43"/>
    </row>
    <row r="1183" spans="1:29" s="41" customFormat="1" x14ac:dyDescent="0.2">
      <c r="A1183" s="43" t="s">
        <v>1004</v>
      </c>
      <c r="B1183" s="43" t="s">
        <v>488</v>
      </c>
      <c r="C1183" s="43" t="s">
        <v>527</v>
      </c>
      <c r="D1183" s="43" t="s">
        <v>490</v>
      </c>
      <c r="E1183" s="44">
        <v>59</v>
      </c>
      <c r="F1183" s="44">
        <v>45</v>
      </c>
      <c r="G1183" s="44">
        <v>13</v>
      </c>
      <c r="H1183" s="44">
        <v>1</v>
      </c>
      <c r="I1183" s="44">
        <v>0</v>
      </c>
      <c r="J1183" s="44">
        <v>0</v>
      </c>
      <c r="K1183" s="44">
        <v>2</v>
      </c>
      <c r="L1183" s="44">
        <v>7</v>
      </c>
      <c r="M1183" s="44">
        <v>0</v>
      </c>
      <c r="N1183" s="44">
        <v>0</v>
      </c>
      <c r="O1183" s="44">
        <v>0</v>
      </c>
      <c r="P1183" s="43" t="s">
        <v>1365</v>
      </c>
      <c r="Q1183" s="43" t="s">
        <v>1366</v>
      </c>
      <c r="R1183" s="43" t="s">
        <v>1064</v>
      </c>
      <c r="S1183" s="43" t="s">
        <v>29</v>
      </c>
      <c r="T1183" s="43" t="s">
        <v>29</v>
      </c>
      <c r="U1183" s="43" t="s">
        <v>528</v>
      </c>
      <c r="V1183" s="43" t="s">
        <v>492</v>
      </c>
      <c r="W1183" s="43"/>
      <c r="X1183" s="43"/>
      <c r="Y1183" s="43"/>
      <c r="Z1183" s="43"/>
      <c r="AC1183" s="43"/>
    </row>
    <row r="1184" spans="1:29" s="41" customFormat="1" x14ac:dyDescent="0.2">
      <c r="A1184" s="43" t="s">
        <v>1004</v>
      </c>
      <c r="B1184" s="43" t="s">
        <v>488</v>
      </c>
      <c r="C1184" s="43" t="s">
        <v>529</v>
      </c>
      <c r="D1184" s="43" t="s">
        <v>490</v>
      </c>
      <c r="E1184" s="44">
        <v>33</v>
      </c>
      <c r="F1184" s="44">
        <v>25</v>
      </c>
      <c r="G1184" s="44">
        <v>4</v>
      </c>
      <c r="H1184" s="44">
        <v>0</v>
      </c>
      <c r="I1184" s="44">
        <v>4</v>
      </c>
      <c r="J1184" s="44">
        <v>2</v>
      </c>
      <c r="K1184" s="44">
        <v>3</v>
      </c>
      <c r="L1184" s="44">
        <v>1</v>
      </c>
      <c r="M1184" s="44">
        <v>0</v>
      </c>
      <c r="N1184" s="44">
        <v>0</v>
      </c>
      <c r="O1184" s="44">
        <v>0</v>
      </c>
      <c r="P1184" s="43" t="s">
        <v>1367</v>
      </c>
      <c r="Q1184" s="43" t="s">
        <v>1368</v>
      </c>
      <c r="R1184" s="43" t="s">
        <v>29</v>
      </c>
      <c r="S1184" s="43" t="s">
        <v>1368</v>
      </c>
      <c r="T1184" s="43" t="s">
        <v>1039</v>
      </c>
      <c r="U1184" s="43" t="s">
        <v>530</v>
      </c>
      <c r="V1184" s="43" t="s">
        <v>492</v>
      </c>
      <c r="W1184" s="43"/>
      <c r="X1184" s="43"/>
      <c r="Y1184" s="43"/>
      <c r="Z1184" s="43"/>
      <c r="AC1184" s="43"/>
    </row>
    <row r="1185" spans="1:29" s="41" customFormat="1" x14ac:dyDescent="0.2">
      <c r="A1185" s="43" t="s">
        <v>1004</v>
      </c>
      <c r="B1185" s="43" t="s">
        <v>488</v>
      </c>
      <c r="C1185" s="43" t="s">
        <v>531</v>
      </c>
      <c r="D1185" s="43" t="s">
        <v>490</v>
      </c>
      <c r="E1185" s="44">
        <v>94</v>
      </c>
      <c r="F1185" s="44">
        <v>77</v>
      </c>
      <c r="G1185" s="44">
        <v>16</v>
      </c>
      <c r="H1185" s="44">
        <v>1</v>
      </c>
      <c r="I1185" s="44">
        <v>0</v>
      </c>
      <c r="J1185" s="44">
        <v>0</v>
      </c>
      <c r="K1185" s="44">
        <v>1</v>
      </c>
      <c r="L1185" s="44">
        <v>9</v>
      </c>
      <c r="M1185" s="44">
        <v>0</v>
      </c>
      <c r="N1185" s="44">
        <v>0</v>
      </c>
      <c r="O1185" s="44">
        <v>0</v>
      </c>
      <c r="P1185" s="43" t="s">
        <v>1369</v>
      </c>
      <c r="Q1185" s="43" t="s">
        <v>918</v>
      </c>
      <c r="R1185" s="43" t="s">
        <v>1058</v>
      </c>
      <c r="S1185" s="43" t="s">
        <v>29</v>
      </c>
      <c r="T1185" s="43" t="s">
        <v>29</v>
      </c>
      <c r="U1185" s="43" t="s">
        <v>532</v>
      </c>
      <c r="V1185" s="43" t="s">
        <v>492</v>
      </c>
      <c r="W1185" s="43"/>
      <c r="X1185" s="43"/>
      <c r="Y1185" s="43"/>
      <c r="Z1185" s="43"/>
      <c r="AC1185" s="43"/>
    </row>
    <row r="1186" spans="1:29" s="41" customFormat="1" x14ac:dyDescent="0.2">
      <c r="A1186" s="43" t="s">
        <v>1004</v>
      </c>
      <c r="B1186" s="43" t="s">
        <v>488</v>
      </c>
      <c r="C1186" s="43" t="s">
        <v>533</v>
      </c>
      <c r="D1186" s="43" t="s">
        <v>490</v>
      </c>
      <c r="E1186" s="44">
        <v>218</v>
      </c>
      <c r="F1186" s="44">
        <v>187</v>
      </c>
      <c r="G1186" s="44">
        <v>25</v>
      </c>
      <c r="H1186" s="44">
        <v>3</v>
      </c>
      <c r="I1186" s="44">
        <v>3</v>
      </c>
      <c r="J1186" s="44">
        <v>3</v>
      </c>
      <c r="K1186" s="44">
        <v>7</v>
      </c>
      <c r="L1186" s="44">
        <v>6</v>
      </c>
      <c r="M1186" s="44">
        <v>0</v>
      </c>
      <c r="N1186" s="44">
        <v>0</v>
      </c>
      <c r="O1186" s="44">
        <v>0</v>
      </c>
      <c r="P1186" s="43" t="s">
        <v>1370</v>
      </c>
      <c r="Q1186" s="43" t="s">
        <v>1371</v>
      </c>
      <c r="R1186" s="43" t="s">
        <v>1058</v>
      </c>
      <c r="S1186" s="43" t="s">
        <v>878</v>
      </c>
      <c r="T1186" s="43" t="s">
        <v>878</v>
      </c>
      <c r="U1186" s="43" t="s">
        <v>535</v>
      </c>
      <c r="V1186" s="43" t="s">
        <v>492</v>
      </c>
      <c r="W1186" s="43"/>
      <c r="X1186" s="43"/>
      <c r="Y1186" s="43"/>
      <c r="Z1186" s="43"/>
      <c r="AC1186" s="43"/>
    </row>
    <row r="1187" spans="1:29" s="41" customFormat="1" x14ac:dyDescent="0.2">
      <c r="A1187" s="43" t="s">
        <v>1004</v>
      </c>
      <c r="B1187" s="43" t="s">
        <v>488</v>
      </c>
      <c r="C1187" s="43" t="s">
        <v>536</v>
      </c>
      <c r="D1187" s="43" t="s">
        <v>490</v>
      </c>
      <c r="E1187" s="44">
        <v>258</v>
      </c>
      <c r="F1187" s="44">
        <v>230</v>
      </c>
      <c r="G1187" s="44">
        <v>22</v>
      </c>
      <c r="H1187" s="44">
        <v>5</v>
      </c>
      <c r="I1187" s="44">
        <v>1</v>
      </c>
      <c r="J1187" s="44">
        <v>4</v>
      </c>
      <c r="K1187" s="44">
        <v>10</v>
      </c>
      <c r="L1187" s="44">
        <v>6</v>
      </c>
      <c r="M1187" s="44">
        <v>0</v>
      </c>
      <c r="N1187" s="44">
        <v>0</v>
      </c>
      <c r="O1187" s="44">
        <v>0</v>
      </c>
      <c r="P1187" s="43" t="s">
        <v>1372</v>
      </c>
      <c r="Q1187" s="43" t="s">
        <v>1373</v>
      </c>
      <c r="R1187" s="43" t="s">
        <v>1064</v>
      </c>
      <c r="S1187" s="43" t="s">
        <v>1189</v>
      </c>
      <c r="T1187" s="43" t="s">
        <v>1224</v>
      </c>
      <c r="U1187" s="43" t="s">
        <v>538</v>
      </c>
      <c r="V1187" s="43" t="s">
        <v>492</v>
      </c>
      <c r="W1187" s="43"/>
      <c r="X1187" s="43"/>
      <c r="Y1187" s="43"/>
      <c r="Z1187" s="43"/>
      <c r="AC1187" s="43"/>
    </row>
    <row r="1188" spans="1:29" s="41" customFormat="1" x14ac:dyDescent="0.2">
      <c r="A1188" s="43" t="s">
        <v>1004</v>
      </c>
      <c r="B1188" s="43" t="s">
        <v>488</v>
      </c>
      <c r="C1188" s="43" t="s">
        <v>539</v>
      </c>
      <c r="D1188" s="43" t="s">
        <v>490</v>
      </c>
      <c r="E1188" s="44">
        <v>174</v>
      </c>
      <c r="F1188" s="44">
        <v>146</v>
      </c>
      <c r="G1188" s="44">
        <v>22</v>
      </c>
      <c r="H1188" s="44">
        <v>0</v>
      </c>
      <c r="I1188" s="44">
        <v>6</v>
      </c>
      <c r="J1188" s="44">
        <v>1</v>
      </c>
      <c r="K1188" s="44">
        <v>3</v>
      </c>
      <c r="L1188" s="44">
        <v>13</v>
      </c>
      <c r="M1188" s="44">
        <v>0</v>
      </c>
      <c r="N1188" s="44">
        <v>0</v>
      </c>
      <c r="O1188" s="44">
        <v>0</v>
      </c>
      <c r="P1188" s="43" t="s">
        <v>1374</v>
      </c>
      <c r="Q1188" s="43" t="s">
        <v>1375</v>
      </c>
      <c r="R1188" s="43" t="s">
        <v>29</v>
      </c>
      <c r="S1188" s="43" t="s">
        <v>505</v>
      </c>
      <c r="T1188" s="43" t="s">
        <v>1376</v>
      </c>
      <c r="U1188" s="43" t="s">
        <v>540</v>
      </c>
      <c r="V1188" s="43" t="s">
        <v>492</v>
      </c>
      <c r="W1188" s="43"/>
      <c r="X1188" s="43"/>
      <c r="Y1188" s="43"/>
      <c r="Z1188" s="43"/>
      <c r="AC1188" s="43"/>
    </row>
    <row r="1189" spans="1:29" s="41" customFormat="1" x14ac:dyDescent="0.2">
      <c r="A1189" s="43" t="s">
        <v>1004</v>
      </c>
      <c r="B1189" s="43" t="s">
        <v>488</v>
      </c>
      <c r="C1189" s="43" t="s">
        <v>541</v>
      </c>
      <c r="D1189" s="43" t="s">
        <v>490</v>
      </c>
      <c r="E1189" s="44">
        <v>147</v>
      </c>
      <c r="F1189" s="44">
        <v>126</v>
      </c>
      <c r="G1189" s="44">
        <v>17</v>
      </c>
      <c r="H1189" s="44">
        <v>2</v>
      </c>
      <c r="I1189" s="44">
        <v>2</v>
      </c>
      <c r="J1189" s="44">
        <v>2</v>
      </c>
      <c r="K1189" s="44">
        <v>2</v>
      </c>
      <c r="L1189" s="44">
        <v>9</v>
      </c>
      <c r="M1189" s="44">
        <v>0</v>
      </c>
      <c r="N1189" s="44">
        <v>0</v>
      </c>
      <c r="O1189" s="44">
        <v>0</v>
      </c>
      <c r="P1189" s="43" t="s">
        <v>1067</v>
      </c>
      <c r="Q1189" s="43" t="s">
        <v>1377</v>
      </c>
      <c r="R1189" s="43" t="s">
        <v>1058</v>
      </c>
      <c r="S1189" s="43" t="s">
        <v>1378</v>
      </c>
      <c r="T1189" s="43" t="s">
        <v>1378</v>
      </c>
      <c r="U1189" s="43" t="s">
        <v>542</v>
      </c>
      <c r="V1189" s="43" t="s">
        <v>492</v>
      </c>
      <c r="W1189" s="43"/>
      <c r="X1189" s="43"/>
      <c r="Y1189" s="43"/>
      <c r="Z1189" s="43"/>
      <c r="AC1189" s="43"/>
    </row>
    <row r="1190" spans="1:29" s="41" customFormat="1" x14ac:dyDescent="0.2">
      <c r="A1190" s="43" t="s">
        <v>1004</v>
      </c>
      <c r="B1190" s="43" t="s">
        <v>488</v>
      </c>
      <c r="C1190" s="43" t="s">
        <v>543</v>
      </c>
      <c r="D1190" s="43" t="s">
        <v>490</v>
      </c>
      <c r="E1190" s="44">
        <v>6</v>
      </c>
      <c r="F1190" s="44">
        <v>4</v>
      </c>
      <c r="G1190" s="44">
        <v>2</v>
      </c>
      <c r="H1190" s="44">
        <v>0</v>
      </c>
      <c r="I1190" s="44">
        <v>0</v>
      </c>
      <c r="J1190" s="44">
        <v>0</v>
      </c>
      <c r="K1190" s="44">
        <v>0</v>
      </c>
      <c r="L1190" s="44">
        <v>1</v>
      </c>
      <c r="M1190" s="44">
        <v>0</v>
      </c>
      <c r="N1190" s="44">
        <v>0</v>
      </c>
      <c r="O1190" s="44">
        <v>0</v>
      </c>
      <c r="P1190" s="43" t="s">
        <v>112</v>
      </c>
      <c r="Q1190" s="43" t="s">
        <v>113</v>
      </c>
      <c r="R1190" s="43" t="s">
        <v>29</v>
      </c>
      <c r="S1190" s="43" t="s">
        <v>29</v>
      </c>
      <c r="T1190" s="43" t="s">
        <v>29</v>
      </c>
      <c r="U1190" s="43" t="s">
        <v>544</v>
      </c>
      <c r="V1190" s="43" t="s">
        <v>492</v>
      </c>
      <c r="W1190" s="43"/>
      <c r="X1190" s="43"/>
      <c r="Y1190" s="43"/>
      <c r="Z1190" s="43"/>
      <c r="AC1190" s="43"/>
    </row>
    <row r="1191" spans="1:29" s="41" customFormat="1" x14ac:dyDescent="0.2">
      <c r="A1191" s="43" t="s">
        <v>1004</v>
      </c>
      <c r="B1191" s="43" t="s">
        <v>488</v>
      </c>
      <c r="C1191" s="43" t="s">
        <v>545</v>
      </c>
      <c r="D1191" s="43" t="s">
        <v>490</v>
      </c>
      <c r="E1191" s="44">
        <v>40</v>
      </c>
      <c r="F1191" s="44">
        <v>29</v>
      </c>
      <c r="G1191" s="44">
        <v>6</v>
      </c>
      <c r="H1191" s="44">
        <v>2</v>
      </c>
      <c r="I1191" s="44">
        <v>3</v>
      </c>
      <c r="J1191" s="44">
        <v>2</v>
      </c>
      <c r="K1191" s="44">
        <v>2</v>
      </c>
      <c r="L1191" s="44">
        <v>4</v>
      </c>
      <c r="M1191" s="44">
        <v>0</v>
      </c>
      <c r="N1191" s="44">
        <v>0</v>
      </c>
      <c r="O1191" s="44">
        <v>0</v>
      </c>
      <c r="P1191" s="43" t="s">
        <v>1379</v>
      </c>
      <c r="Q1191" s="43" t="s">
        <v>177</v>
      </c>
      <c r="R1191" s="43" t="s">
        <v>30</v>
      </c>
      <c r="S1191" s="43" t="s">
        <v>555</v>
      </c>
      <c r="T1191" s="43" t="s">
        <v>30</v>
      </c>
      <c r="U1191" s="43" t="s">
        <v>547</v>
      </c>
      <c r="V1191" s="43" t="s">
        <v>492</v>
      </c>
      <c r="W1191" s="43"/>
      <c r="X1191" s="43"/>
      <c r="Y1191" s="43"/>
      <c r="Z1191" s="43"/>
      <c r="AC1191" s="43"/>
    </row>
    <row r="1192" spans="1:29" s="41" customFormat="1" x14ac:dyDescent="0.2">
      <c r="A1192" s="43" t="s">
        <v>1004</v>
      </c>
      <c r="B1192" s="43" t="s">
        <v>488</v>
      </c>
      <c r="C1192" s="43" t="s">
        <v>548</v>
      </c>
      <c r="D1192" s="43" t="s">
        <v>490</v>
      </c>
      <c r="E1192" s="44">
        <v>34</v>
      </c>
      <c r="F1192" s="44">
        <v>28</v>
      </c>
      <c r="G1192" s="44">
        <v>6</v>
      </c>
      <c r="H1192" s="44">
        <v>0</v>
      </c>
      <c r="I1192" s="44">
        <v>0</v>
      </c>
      <c r="J1192" s="44">
        <v>0</v>
      </c>
      <c r="K1192" s="44">
        <v>2</v>
      </c>
      <c r="L1192" s="44">
        <v>2</v>
      </c>
      <c r="M1192" s="44">
        <v>0</v>
      </c>
      <c r="N1192" s="44">
        <v>0</v>
      </c>
      <c r="O1192" s="44">
        <v>0</v>
      </c>
      <c r="P1192" s="43" t="s">
        <v>1135</v>
      </c>
      <c r="Q1192" s="43" t="s">
        <v>1380</v>
      </c>
      <c r="R1192" s="43" t="s">
        <v>29</v>
      </c>
      <c r="S1192" s="43" t="s">
        <v>29</v>
      </c>
      <c r="T1192" s="43" t="s">
        <v>29</v>
      </c>
      <c r="U1192" s="43" t="s">
        <v>549</v>
      </c>
      <c r="V1192" s="43" t="s">
        <v>492</v>
      </c>
      <c r="W1192" s="43"/>
      <c r="X1192" s="43"/>
      <c r="Y1192" s="43"/>
      <c r="Z1192" s="43"/>
      <c r="AC1192" s="43"/>
    </row>
    <row r="1193" spans="1:29" s="41" customFormat="1" x14ac:dyDescent="0.2">
      <c r="A1193" s="43" t="s">
        <v>1004</v>
      </c>
      <c r="B1193" s="43" t="s">
        <v>488</v>
      </c>
      <c r="C1193" s="43" t="s">
        <v>550</v>
      </c>
      <c r="D1193" s="43" t="s">
        <v>490</v>
      </c>
      <c r="E1193" s="44">
        <v>58</v>
      </c>
      <c r="F1193" s="44">
        <v>49</v>
      </c>
      <c r="G1193" s="44">
        <v>7</v>
      </c>
      <c r="H1193" s="44">
        <v>0</v>
      </c>
      <c r="I1193" s="44">
        <v>2</v>
      </c>
      <c r="J1193" s="44">
        <v>1</v>
      </c>
      <c r="K1193" s="44">
        <v>0</v>
      </c>
      <c r="L1193" s="44">
        <v>6</v>
      </c>
      <c r="M1193" s="44">
        <v>0</v>
      </c>
      <c r="N1193" s="44">
        <v>0</v>
      </c>
      <c r="O1193" s="44">
        <v>0</v>
      </c>
      <c r="P1193" s="43" t="s">
        <v>1381</v>
      </c>
      <c r="Q1193" s="43" t="s">
        <v>1382</v>
      </c>
      <c r="R1193" s="43" t="s">
        <v>29</v>
      </c>
      <c r="S1193" s="43" t="s">
        <v>505</v>
      </c>
      <c r="T1193" s="43" t="s">
        <v>1383</v>
      </c>
      <c r="U1193" s="43" t="s">
        <v>551</v>
      </c>
      <c r="V1193" s="43" t="s">
        <v>492</v>
      </c>
      <c r="W1193" s="43"/>
      <c r="X1193" s="43"/>
      <c r="Y1193" s="43"/>
      <c r="Z1193" s="43"/>
      <c r="AC1193" s="43"/>
    </row>
    <row r="1194" spans="1:29" s="41" customFormat="1" x14ac:dyDescent="0.2">
      <c r="A1194" s="43" t="s">
        <v>1004</v>
      </c>
      <c r="B1194" s="43" t="s">
        <v>488</v>
      </c>
      <c r="C1194" s="43" t="s">
        <v>552</v>
      </c>
      <c r="D1194" s="43" t="s">
        <v>490</v>
      </c>
      <c r="E1194" s="44">
        <v>53</v>
      </c>
      <c r="F1194" s="44">
        <v>37</v>
      </c>
      <c r="G1194" s="44">
        <v>9</v>
      </c>
      <c r="H1194" s="44">
        <v>3</v>
      </c>
      <c r="I1194" s="44">
        <v>4</v>
      </c>
      <c r="J1194" s="44">
        <v>5</v>
      </c>
      <c r="K1194" s="44">
        <v>3</v>
      </c>
      <c r="L1194" s="44">
        <v>5</v>
      </c>
      <c r="M1194" s="44">
        <v>0</v>
      </c>
      <c r="N1194" s="44">
        <v>0</v>
      </c>
      <c r="O1194" s="44">
        <v>0</v>
      </c>
      <c r="P1194" s="43" t="s">
        <v>1384</v>
      </c>
      <c r="Q1194" s="43" t="s">
        <v>1385</v>
      </c>
      <c r="R1194" s="43" t="s">
        <v>40</v>
      </c>
      <c r="S1194" s="43" t="s">
        <v>1170</v>
      </c>
      <c r="T1194" s="43" t="s">
        <v>1386</v>
      </c>
      <c r="U1194" s="43" t="s">
        <v>553</v>
      </c>
      <c r="V1194" s="43" t="s">
        <v>492</v>
      </c>
      <c r="W1194" s="43"/>
      <c r="X1194" s="43"/>
      <c r="Y1194" s="43"/>
      <c r="Z1194" s="43"/>
      <c r="AC1194" s="43"/>
    </row>
    <row r="1195" spans="1:29" s="41" customFormat="1" x14ac:dyDescent="0.2">
      <c r="A1195" s="43" t="s">
        <v>1004</v>
      </c>
      <c r="B1195" s="43" t="s">
        <v>488</v>
      </c>
      <c r="C1195" s="43" t="s">
        <v>554</v>
      </c>
      <c r="D1195" s="43" t="s">
        <v>490</v>
      </c>
      <c r="E1195" s="44">
        <v>76</v>
      </c>
      <c r="F1195" s="44">
        <v>63</v>
      </c>
      <c r="G1195" s="44">
        <v>11</v>
      </c>
      <c r="H1195" s="44">
        <v>0</v>
      </c>
      <c r="I1195" s="44">
        <v>2</v>
      </c>
      <c r="J1195" s="44">
        <v>1</v>
      </c>
      <c r="K1195" s="44">
        <v>2</v>
      </c>
      <c r="L1195" s="44">
        <v>4</v>
      </c>
      <c r="M1195" s="44">
        <v>0</v>
      </c>
      <c r="N1195" s="44">
        <v>0</v>
      </c>
      <c r="O1195" s="44">
        <v>0</v>
      </c>
      <c r="P1195" s="43" t="s">
        <v>1387</v>
      </c>
      <c r="Q1195" s="43" t="s">
        <v>1388</v>
      </c>
      <c r="R1195" s="43" t="s">
        <v>29</v>
      </c>
      <c r="S1195" s="43" t="s">
        <v>160</v>
      </c>
      <c r="T1195" s="43" t="s">
        <v>1361</v>
      </c>
      <c r="U1195" s="43" t="s">
        <v>557</v>
      </c>
      <c r="V1195" s="43" t="s">
        <v>492</v>
      </c>
      <c r="W1195" s="43"/>
      <c r="X1195" s="43"/>
      <c r="Y1195" s="43"/>
      <c r="Z1195" s="43"/>
      <c r="AC1195" s="43"/>
    </row>
    <row r="1196" spans="1:29" s="41" customFormat="1" x14ac:dyDescent="0.2">
      <c r="A1196" s="43" t="s">
        <v>1004</v>
      </c>
      <c r="B1196" s="43" t="s">
        <v>488</v>
      </c>
      <c r="C1196" s="43" t="s">
        <v>558</v>
      </c>
      <c r="D1196" s="43" t="s">
        <v>490</v>
      </c>
      <c r="E1196" s="44">
        <v>40</v>
      </c>
      <c r="F1196" s="44">
        <v>37</v>
      </c>
      <c r="G1196" s="44">
        <v>3</v>
      </c>
      <c r="H1196" s="44">
        <v>0</v>
      </c>
      <c r="I1196" s="44">
        <v>0</v>
      </c>
      <c r="J1196" s="44">
        <v>0</v>
      </c>
      <c r="K1196" s="44">
        <v>0</v>
      </c>
      <c r="L1196" s="44">
        <v>3</v>
      </c>
      <c r="M1196" s="44">
        <v>0</v>
      </c>
      <c r="N1196" s="44">
        <v>0</v>
      </c>
      <c r="O1196" s="44">
        <v>0</v>
      </c>
      <c r="P1196" s="43" t="s">
        <v>1389</v>
      </c>
      <c r="Q1196" s="43" t="s">
        <v>555</v>
      </c>
      <c r="R1196" s="43" t="s">
        <v>29</v>
      </c>
      <c r="S1196" s="43" t="s">
        <v>29</v>
      </c>
      <c r="T1196" s="43" t="s">
        <v>29</v>
      </c>
      <c r="U1196" s="43" t="s">
        <v>559</v>
      </c>
      <c r="V1196" s="43" t="s">
        <v>492</v>
      </c>
      <c r="W1196" s="43"/>
      <c r="X1196" s="43"/>
      <c r="Y1196" s="43"/>
      <c r="Z1196" s="43"/>
      <c r="AC1196" s="43"/>
    </row>
    <row r="1197" spans="1:29" s="41" customFormat="1" x14ac:dyDescent="0.2">
      <c r="A1197" s="43" t="s">
        <v>1004</v>
      </c>
      <c r="B1197" s="43" t="s">
        <v>488</v>
      </c>
      <c r="C1197" s="43" t="s">
        <v>560</v>
      </c>
      <c r="D1197" s="43" t="s">
        <v>490</v>
      </c>
      <c r="E1197" s="44">
        <v>39</v>
      </c>
      <c r="F1197" s="44">
        <v>33</v>
      </c>
      <c r="G1197" s="44">
        <v>5</v>
      </c>
      <c r="H1197" s="44">
        <v>0</v>
      </c>
      <c r="I1197" s="44">
        <v>1</v>
      </c>
      <c r="J1197" s="44">
        <v>0</v>
      </c>
      <c r="K1197" s="44">
        <v>1</v>
      </c>
      <c r="L1197" s="44">
        <v>3</v>
      </c>
      <c r="M1197" s="44">
        <v>0</v>
      </c>
      <c r="N1197" s="44">
        <v>0</v>
      </c>
      <c r="O1197" s="44">
        <v>0</v>
      </c>
      <c r="P1197" s="43" t="s">
        <v>1390</v>
      </c>
      <c r="Q1197" s="43" t="s">
        <v>767</v>
      </c>
      <c r="R1197" s="43" t="s">
        <v>29</v>
      </c>
      <c r="S1197" s="43" t="s">
        <v>247</v>
      </c>
      <c r="T1197" s="43" t="s">
        <v>29</v>
      </c>
      <c r="U1197" s="43" t="s">
        <v>562</v>
      </c>
      <c r="V1197" s="43" t="s">
        <v>492</v>
      </c>
      <c r="W1197" s="43"/>
      <c r="X1197" s="43"/>
      <c r="Y1197" s="43"/>
      <c r="Z1197" s="43"/>
      <c r="AC1197" s="43"/>
    </row>
    <row r="1198" spans="1:29" s="41" customFormat="1" x14ac:dyDescent="0.2">
      <c r="A1198" s="43" t="s">
        <v>1004</v>
      </c>
      <c r="B1198" s="43" t="s">
        <v>488</v>
      </c>
      <c r="C1198" s="43" t="s">
        <v>563</v>
      </c>
      <c r="D1198" s="43" t="s">
        <v>490</v>
      </c>
      <c r="E1198" s="44">
        <v>119</v>
      </c>
      <c r="F1198" s="44">
        <v>88</v>
      </c>
      <c r="G1198" s="44">
        <v>25</v>
      </c>
      <c r="H1198" s="44">
        <v>3</v>
      </c>
      <c r="I1198" s="44">
        <v>3</v>
      </c>
      <c r="J1198" s="44">
        <v>3</v>
      </c>
      <c r="K1198" s="44">
        <v>10</v>
      </c>
      <c r="L1198" s="44">
        <v>10</v>
      </c>
      <c r="M1198" s="44">
        <v>0</v>
      </c>
      <c r="N1198" s="44">
        <v>0</v>
      </c>
      <c r="O1198" s="44">
        <v>0</v>
      </c>
      <c r="P1198" s="43" t="s">
        <v>1391</v>
      </c>
      <c r="Q1198" s="43" t="s">
        <v>1392</v>
      </c>
      <c r="R1198" s="43" t="s">
        <v>1020</v>
      </c>
      <c r="S1198" s="43" t="s">
        <v>1393</v>
      </c>
      <c r="T1198" s="43" t="s">
        <v>1393</v>
      </c>
      <c r="U1198" s="43" t="s">
        <v>564</v>
      </c>
      <c r="V1198" s="43" t="s">
        <v>492</v>
      </c>
      <c r="W1198" s="43"/>
      <c r="X1198" s="43"/>
      <c r="Y1198" s="43"/>
      <c r="Z1198" s="43"/>
      <c r="AC1198" s="43"/>
    </row>
    <row r="1199" spans="1:29" s="41" customFormat="1" x14ac:dyDescent="0.2">
      <c r="A1199" s="43" t="s">
        <v>1004</v>
      </c>
      <c r="B1199" s="43" t="s">
        <v>488</v>
      </c>
      <c r="C1199" s="43" t="s">
        <v>565</v>
      </c>
      <c r="D1199" s="43" t="s">
        <v>490</v>
      </c>
      <c r="E1199" s="44">
        <v>23</v>
      </c>
      <c r="F1199" s="44">
        <v>21</v>
      </c>
      <c r="G1199" s="44">
        <v>1</v>
      </c>
      <c r="H1199" s="44">
        <v>0</v>
      </c>
      <c r="I1199" s="44">
        <v>1</v>
      </c>
      <c r="J1199" s="44">
        <v>0</v>
      </c>
      <c r="K1199" s="44">
        <v>0</v>
      </c>
      <c r="L1199" s="44">
        <v>0</v>
      </c>
      <c r="M1199" s="44">
        <v>0</v>
      </c>
      <c r="N1199" s="44">
        <v>0</v>
      </c>
      <c r="O1199" s="44">
        <v>0</v>
      </c>
      <c r="P1199" s="43" t="s">
        <v>1394</v>
      </c>
      <c r="Q1199" s="43" t="s">
        <v>220</v>
      </c>
      <c r="R1199" s="43" t="s">
        <v>29</v>
      </c>
      <c r="S1199" s="43" t="s">
        <v>220</v>
      </c>
      <c r="T1199" s="43" t="s">
        <v>29</v>
      </c>
      <c r="U1199" s="43" t="s">
        <v>567</v>
      </c>
      <c r="V1199" s="43" t="s">
        <v>492</v>
      </c>
      <c r="W1199" s="43"/>
      <c r="X1199" s="43"/>
      <c r="Y1199" s="43"/>
      <c r="Z1199" s="43"/>
      <c r="AC1199" s="43"/>
    </row>
    <row r="1200" spans="1:29" s="41" customFormat="1" x14ac:dyDescent="0.2">
      <c r="A1200" s="43" t="s">
        <v>1004</v>
      </c>
      <c r="B1200" s="43" t="s">
        <v>568</v>
      </c>
      <c r="C1200" s="43" t="s">
        <v>569</v>
      </c>
      <c r="D1200" s="43" t="s">
        <v>570</v>
      </c>
      <c r="E1200" s="44">
        <v>15</v>
      </c>
      <c r="F1200" s="44">
        <v>0</v>
      </c>
      <c r="G1200" s="44">
        <v>14</v>
      </c>
      <c r="H1200" s="44">
        <v>1</v>
      </c>
      <c r="I1200" s="44">
        <v>0</v>
      </c>
      <c r="J1200" s="44">
        <v>1</v>
      </c>
      <c r="K1200" s="44">
        <v>1</v>
      </c>
      <c r="L1200" s="44">
        <v>13</v>
      </c>
      <c r="M1200" s="44">
        <v>0</v>
      </c>
      <c r="N1200" s="44">
        <v>0</v>
      </c>
      <c r="O1200" s="44">
        <v>0</v>
      </c>
      <c r="P1200" s="43" t="s">
        <v>29</v>
      </c>
      <c r="Q1200" s="43" t="s">
        <v>1287</v>
      </c>
      <c r="R1200" s="43" t="s">
        <v>99</v>
      </c>
      <c r="S1200" s="43" t="s">
        <v>29</v>
      </c>
      <c r="T1200" s="43" t="s">
        <v>1023</v>
      </c>
      <c r="U1200" s="43" t="s">
        <v>572</v>
      </c>
      <c r="V1200" s="43" t="s">
        <v>573</v>
      </c>
      <c r="W1200" s="43"/>
      <c r="X1200" s="43"/>
      <c r="Y1200" s="43"/>
      <c r="Z1200" s="43"/>
      <c r="AC1200" s="43"/>
    </row>
    <row r="1201" spans="1:29" s="41" customFormat="1" x14ac:dyDescent="0.2">
      <c r="A1201" s="43" t="s">
        <v>1004</v>
      </c>
      <c r="B1201" s="43" t="s">
        <v>568</v>
      </c>
      <c r="C1201" s="43" t="s">
        <v>579</v>
      </c>
      <c r="D1201" s="43" t="s">
        <v>580</v>
      </c>
      <c r="E1201" s="44">
        <v>54</v>
      </c>
      <c r="F1201" s="44">
        <v>0</v>
      </c>
      <c r="G1201" s="44">
        <v>44</v>
      </c>
      <c r="H1201" s="44">
        <v>9</v>
      </c>
      <c r="I1201" s="44">
        <v>1</v>
      </c>
      <c r="J1201" s="44">
        <v>8</v>
      </c>
      <c r="K1201" s="44">
        <v>7</v>
      </c>
      <c r="L1201" s="44">
        <v>30</v>
      </c>
      <c r="M1201" s="44">
        <v>0</v>
      </c>
      <c r="N1201" s="44">
        <v>0</v>
      </c>
      <c r="O1201" s="44">
        <v>0</v>
      </c>
      <c r="P1201" s="43" t="s">
        <v>29</v>
      </c>
      <c r="Q1201" s="43" t="s">
        <v>1395</v>
      </c>
      <c r="R1201" s="43" t="s">
        <v>193</v>
      </c>
      <c r="S1201" s="43" t="s">
        <v>1226</v>
      </c>
      <c r="T1201" s="43" t="s">
        <v>1305</v>
      </c>
      <c r="U1201" s="43" t="s">
        <v>583</v>
      </c>
      <c r="V1201" s="43" t="s">
        <v>573</v>
      </c>
      <c r="W1201" s="43"/>
      <c r="X1201" s="43"/>
      <c r="Y1201" s="43"/>
      <c r="Z1201" s="43"/>
      <c r="AC1201" s="43"/>
    </row>
    <row r="1202" spans="1:29" s="41" customFormat="1" x14ac:dyDescent="0.2">
      <c r="A1202" s="43" t="s">
        <v>1004</v>
      </c>
      <c r="B1202" s="43" t="s">
        <v>568</v>
      </c>
      <c r="C1202" s="43" t="s">
        <v>584</v>
      </c>
      <c r="D1202" s="43" t="s">
        <v>585</v>
      </c>
      <c r="E1202" s="44">
        <v>31</v>
      </c>
      <c r="F1202" s="44">
        <v>0</v>
      </c>
      <c r="G1202" s="44">
        <v>27</v>
      </c>
      <c r="H1202" s="44">
        <v>0</v>
      </c>
      <c r="I1202" s="44">
        <v>4</v>
      </c>
      <c r="J1202" s="44">
        <v>3</v>
      </c>
      <c r="K1202" s="44">
        <v>3</v>
      </c>
      <c r="L1202" s="44">
        <v>21</v>
      </c>
      <c r="M1202" s="44">
        <v>0</v>
      </c>
      <c r="N1202" s="44">
        <v>0</v>
      </c>
      <c r="O1202" s="44">
        <v>0</v>
      </c>
      <c r="P1202" s="43" t="s">
        <v>29</v>
      </c>
      <c r="Q1202" s="43" t="s">
        <v>1396</v>
      </c>
      <c r="R1202" s="43" t="s">
        <v>29</v>
      </c>
      <c r="S1202" s="43" t="s">
        <v>1397</v>
      </c>
      <c r="T1202" s="43" t="s">
        <v>187</v>
      </c>
      <c r="U1202" s="43" t="s">
        <v>587</v>
      </c>
      <c r="V1202" s="43" t="s">
        <v>573</v>
      </c>
      <c r="W1202" s="43"/>
      <c r="X1202" s="43"/>
      <c r="Y1202" s="43"/>
      <c r="Z1202" s="43"/>
      <c r="AC1202" s="43"/>
    </row>
    <row r="1203" spans="1:29" s="41" customFormat="1" x14ac:dyDescent="0.2">
      <c r="A1203" s="43" t="s">
        <v>1004</v>
      </c>
      <c r="B1203" s="43" t="s">
        <v>568</v>
      </c>
      <c r="C1203" s="43" t="s">
        <v>588</v>
      </c>
      <c r="D1203" s="43" t="s">
        <v>589</v>
      </c>
      <c r="E1203" s="44">
        <v>71</v>
      </c>
      <c r="F1203" s="44">
        <v>0</v>
      </c>
      <c r="G1203" s="44">
        <v>67</v>
      </c>
      <c r="H1203" s="44">
        <v>3</v>
      </c>
      <c r="I1203" s="44">
        <v>1</v>
      </c>
      <c r="J1203" s="44">
        <v>3</v>
      </c>
      <c r="K1203" s="44">
        <v>4</v>
      </c>
      <c r="L1203" s="44">
        <v>47</v>
      </c>
      <c r="M1203" s="44">
        <v>0</v>
      </c>
      <c r="N1203" s="44">
        <v>0</v>
      </c>
      <c r="O1203" s="44">
        <v>0</v>
      </c>
      <c r="P1203" s="43" t="s">
        <v>29</v>
      </c>
      <c r="Q1203" s="43" t="s">
        <v>1162</v>
      </c>
      <c r="R1203" s="43" t="s">
        <v>53</v>
      </c>
      <c r="S1203" s="43" t="s">
        <v>885</v>
      </c>
      <c r="T1203" s="43" t="s">
        <v>743</v>
      </c>
      <c r="U1203" s="43" t="s">
        <v>591</v>
      </c>
      <c r="V1203" s="43" t="s">
        <v>573</v>
      </c>
      <c r="W1203" s="43"/>
      <c r="X1203" s="43"/>
      <c r="Y1203" s="43"/>
      <c r="Z1203" s="43"/>
      <c r="AC1203" s="43"/>
    </row>
    <row r="1204" spans="1:29" s="41" customFormat="1" x14ac:dyDescent="0.2">
      <c r="A1204" s="43" t="s">
        <v>1004</v>
      </c>
      <c r="B1204" s="43" t="s">
        <v>568</v>
      </c>
      <c r="C1204" s="43" t="s">
        <v>592</v>
      </c>
      <c r="D1204" s="43" t="s">
        <v>593</v>
      </c>
      <c r="E1204" s="44">
        <v>1</v>
      </c>
      <c r="F1204" s="44">
        <v>0</v>
      </c>
      <c r="G1204" s="44">
        <v>1</v>
      </c>
      <c r="H1204" s="44">
        <v>0</v>
      </c>
      <c r="I1204" s="44">
        <v>0</v>
      </c>
      <c r="J1204" s="44">
        <v>0</v>
      </c>
      <c r="K1204" s="44">
        <v>0</v>
      </c>
      <c r="L1204" s="44">
        <v>0</v>
      </c>
      <c r="M1204" s="44">
        <v>0</v>
      </c>
      <c r="N1204" s="44">
        <v>0</v>
      </c>
      <c r="O1204" s="44">
        <v>0</v>
      </c>
      <c r="P1204" s="43" t="s">
        <v>29</v>
      </c>
      <c r="Q1204" s="43" t="s">
        <v>76</v>
      </c>
      <c r="R1204" s="43" t="s">
        <v>29</v>
      </c>
      <c r="S1204" s="43" t="s">
        <v>29</v>
      </c>
      <c r="T1204" s="43" t="s">
        <v>29</v>
      </c>
      <c r="U1204" s="43" t="s">
        <v>595</v>
      </c>
      <c r="V1204" s="43" t="s">
        <v>573</v>
      </c>
      <c r="W1204" s="43"/>
      <c r="X1204" s="43"/>
      <c r="Y1204" s="43"/>
      <c r="Z1204" s="43"/>
      <c r="AC1204" s="43"/>
    </row>
    <row r="1205" spans="1:29" s="41" customFormat="1" x14ac:dyDescent="0.2">
      <c r="A1205" s="43" t="s">
        <v>1004</v>
      </c>
      <c r="B1205" s="43" t="s">
        <v>568</v>
      </c>
      <c r="C1205" s="43" t="s">
        <v>596</v>
      </c>
      <c r="D1205" s="43" t="s">
        <v>597</v>
      </c>
      <c r="E1205" s="44">
        <v>56</v>
      </c>
      <c r="F1205" s="44">
        <v>1</v>
      </c>
      <c r="G1205" s="44">
        <v>41</v>
      </c>
      <c r="H1205" s="44">
        <v>11</v>
      </c>
      <c r="I1205" s="44">
        <v>3</v>
      </c>
      <c r="J1205" s="44">
        <v>10</v>
      </c>
      <c r="K1205" s="44">
        <v>12</v>
      </c>
      <c r="L1205" s="44">
        <v>20</v>
      </c>
      <c r="M1205" s="44">
        <v>0</v>
      </c>
      <c r="N1205" s="44">
        <v>0</v>
      </c>
      <c r="O1205" s="44">
        <v>0</v>
      </c>
      <c r="P1205" s="43" t="s">
        <v>1207</v>
      </c>
      <c r="Q1205" s="43" t="s">
        <v>1398</v>
      </c>
      <c r="R1205" s="43" t="s">
        <v>69</v>
      </c>
      <c r="S1205" s="43" t="s">
        <v>746</v>
      </c>
      <c r="T1205" s="43" t="s">
        <v>660</v>
      </c>
      <c r="U1205" s="43" t="s">
        <v>600</v>
      </c>
      <c r="V1205" s="43" t="s">
        <v>573</v>
      </c>
      <c r="W1205" s="43"/>
      <c r="X1205" s="43"/>
      <c r="Y1205" s="43"/>
      <c r="Z1205" s="43"/>
      <c r="AC1205" s="43"/>
    </row>
    <row r="1206" spans="1:29" s="41" customFormat="1" x14ac:dyDescent="0.2">
      <c r="A1206" s="43" t="s">
        <v>1004</v>
      </c>
      <c r="B1206" s="43" t="s">
        <v>568</v>
      </c>
      <c r="C1206" s="43" t="s">
        <v>601</v>
      </c>
      <c r="D1206" s="43" t="s">
        <v>602</v>
      </c>
      <c r="E1206" s="44">
        <v>50</v>
      </c>
      <c r="F1206" s="44">
        <v>0</v>
      </c>
      <c r="G1206" s="44">
        <v>40</v>
      </c>
      <c r="H1206" s="44">
        <v>8</v>
      </c>
      <c r="I1206" s="44">
        <v>2</v>
      </c>
      <c r="J1206" s="44">
        <v>6</v>
      </c>
      <c r="K1206" s="44">
        <v>4</v>
      </c>
      <c r="L1206" s="44">
        <v>31</v>
      </c>
      <c r="M1206" s="44">
        <v>0</v>
      </c>
      <c r="N1206" s="44">
        <v>0</v>
      </c>
      <c r="O1206" s="44">
        <v>0</v>
      </c>
      <c r="P1206" s="43" t="s">
        <v>29</v>
      </c>
      <c r="Q1206" s="43" t="s">
        <v>1052</v>
      </c>
      <c r="R1206" s="43" t="s">
        <v>266</v>
      </c>
      <c r="S1206" s="43" t="s">
        <v>53</v>
      </c>
      <c r="T1206" s="43" t="s">
        <v>59</v>
      </c>
      <c r="U1206" s="43" t="s">
        <v>604</v>
      </c>
      <c r="V1206" s="43" t="s">
        <v>573</v>
      </c>
      <c r="W1206" s="43"/>
      <c r="X1206" s="43"/>
      <c r="Y1206" s="43"/>
      <c r="Z1206" s="43"/>
      <c r="AC1206" s="43"/>
    </row>
    <row r="1207" spans="1:29" s="41" customFormat="1" x14ac:dyDescent="0.2">
      <c r="A1207" s="43" t="s">
        <v>1004</v>
      </c>
      <c r="B1207" s="43" t="s">
        <v>568</v>
      </c>
      <c r="C1207" s="43" t="s">
        <v>605</v>
      </c>
      <c r="D1207" s="43" t="s">
        <v>606</v>
      </c>
      <c r="E1207" s="44">
        <v>33</v>
      </c>
      <c r="F1207" s="44">
        <v>0</v>
      </c>
      <c r="G1207" s="44">
        <v>32</v>
      </c>
      <c r="H1207" s="44">
        <v>1</v>
      </c>
      <c r="I1207" s="44">
        <v>0</v>
      </c>
      <c r="J1207" s="44">
        <v>1</v>
      </c>
      <c r="K1207" s="44">
        <v>1</v>
      </c>
      <c r="L1207" s="44">
        <v>20</v>
      </c>
      <c r="M1207" s="44">
        <v>0</v>
      </c>
      <c r="N1207" s="44">
        <v>0</v>
      </c>
      <c r="O1207" s="44">
        <v>0</v>
      </c>
      <c r="P1207" s="43" t="s">
        <v>29</v>
      </c>
      <c r="Q1207" s="43" t="s">
        <v>1399</v>
      </c>
      <c r="R1207" s="43" t="s">
        <v>1020</v>
      </c>
      <c r="S1207" s="43" t="s">
        <v>29</v>
      </c>
      <c r="T1207" s="43" t="s">
        <v>707</v>
      </c>
      <c r="U1207" s="43" t="s">
        <v>608</v>
      </c>
      <c r="V1207" s="43" t="s">
        <v>573</v>
      </c>
      <c r="W1207" s="43"/>
      <c r="X1207" s="43"/>
      <c r="Y1207" s="43"/>
      <c r="Z1207" s="43"/>
      <c r="AC1207" s="43"/>
    </row>
    <row r="1208" spans="1:29" s="41" customFormat="1" x14ac:dyDescent="0.2">
      <c r="A1208" s="43" t="s">
        <v>1004</v>
      </c>
      <c r="B1208" s="43" t="s">
        <v>568</v>
      </c>
      <c r="C1208" s="43" t="s">
        <v>609</v>
      </c>
      <c r="D1208" s="43" t="s">
        <v>610</v>
      </c>
      <c r="E1208" s="44">
        <v>6</v>
      </c>
      <c r="F1208" s="44">
        <v>0</v>
      </c>
      <c r="G1208" s="44">
        <v>6</v>
      </c>
      <c r="H1208" s="44">
        <v>0</v>
      </c>
      <c r="I1208" s="44">
        <v>0</v>
      </c>
      <c r="J1208" s="44">
        <v>0</v>
      </c>
      <c r="K1208" s="44">
        <v>1</v>
      </c>
      <c r="L1208" s="44">
        <v>4</v>
      </c>
      <c r="M1208" s="44">
        <v>0</v>
      </c>
      <c r="N1208" s="44">
        <v>0</v>
      </c>
      <c r="O1208" s="44">
        <v>0</v>
      </c>
      <c r="P1208" s="43" t="s">
        <v>29</v>
      </c>
      <c r="Q1208" s="43" t="s">
        <v>76</v>
      </c>
      <c r="R1208" s="43" t="s">
        <v>29</v>
      </c>
      <c r="S1208" s="43" t="s">
        <v>29</v>
      </c>
      <c r="T1208" s="43" t="s">
        <v>29</v>
      </c>
      <c r="U1208" s="43" t="s">
        <v>612</v>
      </c>
      <c r="V1208" s="43" t="s">
        <v>573</v>
      </c>
      <c r="W1208" s="43"/>
      <c r="X1208" s="43"/>
      <c r="Y1208" s="43"/>
      <c r="Z1208" s="43"/>
      <c r="AC1208" s="43"/>
    </row>
    <row r="1209" spans="1:29" s="41" customFormat="1" x14ac:dyDescent="0.2">
      <c r="A1209" s="43" t="s">
        <v>1004</v>
      </c>
      <c r="B1209" s="43" t="s">
        <v>568</v>
      </c>
      <c r="C1209" s="43" t="s">
        <v>613</v>
      </c>
      <c r="D1209" s="43" t="s">
        <v>570</v>
      </c>
      <c r="E1209" s="44">
        <v>25</v>
      </c>
      <c r="F1209" s="44">
        <v>0</v>
      </c>
      <c r="G1209" s="44">
        <v>24</v>
      </c>
      <c r="H1209" s="44">
        <v>1</v>
      </c>
      <c r="I1209" s="44">
        <v>0</v>
      </c>
      <c r="J1209" s="44">
        <v>1</v>
      </c>
      <c r="K1209" s="44">
        <v>4</v>
      </c>
      <c r="L1209" s="44">
        <v>10</v>
      </c>
      <c r="M1209" s="44">
        <v>0</v>
      </c>
      <c r="N1209" s="44">
        <v>0</v>
      </c>
      <c r="O1209" s="44">
        <v>0</v>
      </c>
      <c r="P1209" s="43" t="s">
        <v>29</v>
      </c>
      <c r="Q1209" s="43" t="s">
        <v>1400</v>
      </c>
      <c r="R1209" s="43" t="s">
        <v>53</v>
      </c>
      <c r="S1209" s="43" t="s">
        <v>29</v>
      </c>
      <c r="T1209" s="43" t="s">
        <v>53</v>
      </c>
      <c r="U1209" s="43" t="s">
        <v>614</v>
      </c>
      <c r="V1209" s="43" t="s">
        <v>573</v>
      </c>
      <c r="W1209" s="43"/>
      <c r="X1209" s="43"/>
      <c r="Y1209" s="43"/>
      <c r="Z1209" s="43"/>
      <c r="AC1209" s="43"/>
    </row>
    <row r="1210" spans="1:29" s="41" customFormat="1" x14ac:dyDescent="0.2">
      <c r="A1210" s="43" t="s">
        <v>1004</v>
      </c>
      <c r="B1210" s="43" t="s">
        <v>568</v>
      </c>
      <c r="C1210" s="43" t="s">
        <v>615</v>
      </c>
      <c r="D1210" s="43" t="s">
        <v>606</v>
      </c>
      <c r="E1210" s="44">
        <v>111</v>
      </c>
      <c r="F1210" s="44">
        <v>1</v>
      </c>
      <c r="G1210" s="44">
        <v>102</v>
      </c>
      <c r="H1210" s="44">
        <v>8</v>
      </c>
      <c r="I1210" s="44">
        <v>0</v>
      </c>
      <c r="J1210" s="44">
        <v>3</v>
      </c>
      <c r="K1210" s="44">
        <v>21</v>
      </c>
      <c r="L1210" s="44">
        <v>41</v>
      </c>
      <c r="M1210" s="44">
        <v>0</v>
      </c>
      <c r="N1210" s="44">
        <v>0</v>
      </c>
      <c r="O1210" s="44">
        <v>0</v>
      </c>
      <c r="P1210" s="43" t="s">
        <v>1401</v>
      </c>
      <c r="Q1210" s="43" t="s">
        <v>1262</v>
      </c>
      <c r="R1210" s="43" t="s">
        <v>99</v>
      </c>
      <c r="S1210" s="43" t="s">
        <v>29</v>
      </c>
      <c r="T1210" s="43" t="s">
        <v>261</v>
      </c>
      <c r="U1210" s="43" t="s">
        <v>616</v>
      </c>
      <c r="V1210" s="43" t="s">
        <v>573</v>
      </c>
      <c r="W1210" s="43"/>
      <c r="X1210" s="43"/>
      <c r="Y1210" s="43"/>
      <c r="Z1210" s="43"/>
      <c r="AC1210" s="43"/>
    </row>
    <row r="1211" spans="1:29" s="41" customFormat="1" x14ac:dyDescent="0.2">
      <c r="A1211" s="43" t="s">
        <v>1004</v>
      </c>
      <c r="B1211" s="43" t="s">
        <v>568</v>
      </c>
      <c r="C1211" s="43" t="s">
        <v>617</v>
      </c>
      <c r="D1211" s="43" t="s">
        <v>618</v>
      </c>
      <c r="E1211" s="44">
        <v>35</v>
      </c>
      <c r="F1211" s="44">
        <v>0</v>
      </c>
      <c r="G1211" s="44">
        <v>32</v>
      </c>
      <c r="H1211" s="44">
        <v>2</v>
      </c>
      <c r="I1211" s="44">
        <v>1</v>
      </c>
      <c r="J1211" s="44">
        <v>0</v>
      </c>
      <c r="K1211" s="44">
        <v>13</v>
      </c>
      <c r="L1211" s="44">
        <v>18</v>
      </c>
      <c r="M1211" s="44">
        <v>0</v>
      </c>
      <c r="N1211" s="44">
        <v>0</v>
      </c>
      <c r="O1211" s="44">
        <v>0</v>
      </c>
      <c r="P1211" s="43" t="s">
        <v>29</v>
      </c>
      <c r="Q1211" s="43" t="s">
        <v>1101</v>
      </c>
      <c r="R1211" s="43" t="s">
        <v>40</v>
      </c>
      <c r="S1211" s="43" t="s">
        <v>1100</v>
      </c>
      <c r="T1211" s="43" t="s">
        <v>29</v>
      </c>
      <c r="U1211" s="43" t="s">
        <v>620</v>
      </c>
      <c r="V1211" s="43" t="s">
        <v>573</v>
      </c>
      <c r="W1211" s="43"/>
      <c r="X1211" s="43"/>
      <c r="Y1211" s="43"/>
      <c r="Z1211" s="43"/>
      <c r="AC1211" s="43"/>
    </row>
    <row r="1212" spans="1:29" s="41" customFormat="1" x14ac:dyDescent="0.2">
      <c r="A1212" s="43" t="s">
        <v>1004</v>
      </c>
      <c r="B1212" s="43" t="s">
        <v>568</v>
      </c>
      <c r="C1212" s="43" t="s">
        <v>433</v>
      </c>
      <c r="D1212" s="43" t="s">
        <v>434</v>
      </c>
      <c r="E1212" s="44">
        <v>56</v>
      </c>
      <c r="F1212" s="44">
        <v>0</v>
      </c>
      <c r="G1212" s="44">
        <v>49</v>
      </c>
      <c r="H1212" s="44">
        <v>5</v>
      </c>
      <c r="I1212" s="44">
        <v>2</v>
      </c>
      <c r="J1212" s="44">
        <v>6</v>
      </c>
      <c r="K1212" s="44">
        <v>17</v>
      </c>
      <c r="L1212" s="44">
        <v>25</v>
      </c>
      <c r="M1212" s="44">
        <v>0</v>
      </c>
      <c r="N1212" s="44">
        <v>0</v>
      </c>
      <c r="O1212" s="44">
        <v>0</v>
      </c>
      <c r="P1212" s="43" t="s">
        <v>29</v>
      </c>
      <c r="Q1212" s="43" t="s">
        <v>1402</v>
      </c>
      <c r="R1212" s="43" t="s">
        <v>38</v>
      </c>
      <c r="S1212" s="43" t="s">
        <v>452</v>
      </c>
      <c r="T1212" s="43" t="s">
        <v>1403</v>
      </c>
      <c r="U1212" s="43" t="s">
        <v>437</v>
      </c>
      <c r="V1212" s="43" t="s">
        <v>573</v>
      </c>
      <c r="W1212" s="43"/>
      <c r="X1212" s="43"/>
      <c r="Y1212" s="43"/>
      <c r="Z1212" s="43"/>
      <c r="AC1212" s="43"/>
    </row>
    <row r="1213" spans="1:29" s="41" customFormat="1" x14ac:dyDescent="0.2">
      <c r="A1213" s="43" t="s">
        <v>1004</v>
      </c>
      <c r="B1213" s="43" t="s">
        <v>568</v>
      </c>
      <c r="C1213" s="43" t="s">
        <v>438</v>
      </c>
      <c r="D1213" s="43" t="s">
        <v>434</v>
      </c>
      <c r="E1213" s="44">
        <v>59</v>
      </c>
      <c r="F1213" s="44">
        <v>0</v>
      </c>
      <c r="G1213" s="44">
        <v>52</v>
      </c>
      <c r="H1213" s="44">
        <v>5</v>
      </c>
      <c r="I1213" s="44">
        <v>2</v>
      </c>
      <c r="J1213" s="44">
        <v>6</v>
      </c>
      <c r="K1213" s="44">
        <v>17</v>
      </c>
      <c r="L1213" s="44">
        <v>19</v>
      </c>
      <c r="M1213" s="44">
        <v>0</v>
      </c>
      <c r="N1213" s="44">
        <v>0</v>
      </c>
      <c r="O1213" s="44">
        <v>0</v>
      </c>
      <c r="P1213" s="43" t="s">
        <v>29</v>
      </c>
      <c r="Q1213" s="43" t="s">
        <v>1404</v>
      </c>
      <c r="R1213" s="43" t="s">
        <v>84</v>
      </c>
      <c r="S1213" s="43" t="s">
        <v>1405</v>
      </c>
      <c r="T1213" s="43" t="s">
        <v>1055</v>
      </c>
      <c r="U1213" s="43" t="s">
        <v>439</v>
      </c>
      <c r="V1213" s="43" t="s">
        <v>573</v>
      </c>
      <c r="W1213" s="43"/>
      <c r="X1213" s="43"/>
      <c r="Y1213" s="43"/>
      <c r="Z1213" s="43"/>
      <c r="AC1213" s="43"/>
    </row>
    <row r="1214" spans="1:29" s="41" customFormat="1" x14ac:dyDescent="0.2">
      <c r="A1214" s="43" t="s">
        <v>1004</v>
      </c>
      <c r="B1214" s="43" t="s">
        <v>568</v>
      </c>
      <c r="C1214" s="43" t="s">
        <v>621</v>
      </c>
      <c r="D1214" s="43" t="s">
        <v>622</v>
      </c>
      <c r="E1214" s="44">
        <v>8</v>
      </c>
      <c r="F1214" s="44">
        <v>0</v>
      </c>
      <c r="G1214" s="44">
        <v>7</v>
      </c>
      <c r="H1214" s="44">
        <v>1</v>
      </c>
      <c r="I1214" s="44">
        <v>0</v>
      </c>
      <c r="J1214" s="44">
        <v>1</v>
      </c>
      <c r="K1214" s="44">
        <v>3</v>
      </c>
      <c r="L1214" s="44">
        <v>2</v>
      </c>
      <c r="M1214" s="44">
        <v>0</v>
      </c>
      <c r="N1214" s="44">
        <v>0</v>
      </c>
      <c r="O1214" s="44">
        <v>0</v>
      </c>
      <c r="P1214" s="43" t="s">
        <v>29</v>
      </c>
      <c r="Q1214" s="43" t="s">
        <v>1402</v>
      </c>
      <c r="R1214" s="43" t="s">
        <v>73</v>
      </c>
      <c r="S1214" s="43" t="s">
        <v>29</v>
      </c>
      <c r="T1214" s="43" t="s">
        <v>230</v>
      </c>
      <c r="U1214" s="43" t="s">
        <v>624</v>
      </c>
      <c r="V1214" s="43" t="s">
        <v>573</v>
      </c>
      <c r="W1214" s="43"/>
      <c r="X1214" s="43"/>
      <c r="Y1214" s="43"/>
      <c r="Z1214" s="43"/>
      <c r="AC1214" s="43"/>
    </row>
    <row r="1215" spans="1:29" s="41" customFormat="1" x14ac:dyDescent="0.2">
      <c r="A1215" s="43" t="s">
        <v>1004</v>
      </c>
      <c r="B1215" s="43" t="s">
        <v>568</v>
      </c>
      <c r="C1215" s="43" t="s">
        <v>625</v>
      </c>
      <c r="D1215" s="43" t="s">
        <v>626</v>
      </c>
      <c r="E1215" s="44">
        <v>56</v>
      </c>
      <c r="F1215" s="44">
        <v>0</v>
      </c>
      <c r="G1215" s="44">
        <v>47</v>
      </c>
      <c r="H1215" s="44">
        <v>8</v>
      </c>
      <c r="I1215" s="44">
        <v>1</v>
      </c>
      <c r="J1215" s="44">
        <v>7</v>
      </c>
      <c r="K1215" s="44">
        <v>9</v>
      </c>
      <c r="L1215" s="44">
        <v>21</v>
      </c>
      <c r="M1215" s="44">
        <v>0</v>
      </c>
      <c r="N1215" s="44">
        <v>0</v>
      </c>
      <c r="O1215" s="44">
        <v>0</v>
      </c>
      <c r="P1215" s="43" t="s">
        <v>29</v>
      </c>
      <c r="Q1215" s="43" t="s">
        <v>1406</v>
      </c>
      <c r="R1215" s="43" t="s">
        <v>146</v>
      </c>
      <c r="S1215" s="43" t="s">
        <v>1207</v>
      </c>
      <c r="T1215" s="43" t="s">
        <v>230</v>
      </c>
      <c r="U1215" s="43" t="s">
        <v>628</v>
      </c>
      <c r="V1215" s="43" t="s">
        <v>573</v>
      </c>
      <c r="W1215" s="43"/>
      <c r="X1215" s="43"/>
      <c r="Y1215" s="43"/>
      <c r="Z1215" s="43"/>
      <c r="AC1215" s="43"/>
    </row>
    <row r="1216" spans="1:29" s="41" customFormat="1" x14ac:dyDescent="0.2">
      <c r="A1216" s="43" t="s">
        <v>1004</v>
      </c>
      <c r="B1216" s="43" t="s">
        <v>568</v>
      </c>
      <c r="C1216" s="43" t="s">
        <v>629</v>
      </c>
      <c r="D1216" s="43" t="s">
        <v>630</v>
      </c>
      <c r="E1216" s="44">
        <v>49</v>
      </c>
      <c r="F1216" s="44">
        <v>0</v>
      </c>
      <c r="G1216" s="44">
        <v>40</v>
      </c>
      <c r="H1216" s="44">
        <v>4</v>
      </c>
      <c r="I1216" s="44">
        <v>5</v>
      </c>
      <c r="J1216" s="44">
        <v>5</v>
      </c>
      <c r="K1216" s="44">
        <v>14</v>
      </c>
      <c r="L1216" s="44">
        <v>21</v>
      </c>
      <c r="M1216" s="44">
        <v>0</v>
      </c>
      <c r="N1216" s="44">
        <v>0</v>
      </c>
      <c r="O1216" s="44">
        <v>0</v>
      </c>
      <c r="P1216" s="43" t="s">
        <v>29</v>
      </c>
      <c r="Q1216" s="43" t="s">
        <v>1407</v>
      </c>
      <c r="R1216" s="43" t="s">
        <v>84</v>
      </c>
      <c r="S1216" s="43" t="s">
        <v>1212</v>
      </c>
      <c r="T1216" s="43" t="s">
        <v>1212</v>
      </c>
      <c r="U1216" s="43" t="s">
        <v>632</v>
      </c>
      <c r="V1216" s="43" t="s">
        <v>573</v>
      </c>
      <c r="W1216" s="43"/>
      <c r="X1216" s="43"/>
      <c r="Y1216" s="43"/>
      <c r="Z1216" s="43"/>
      <c r="AC1216" s="43"/>
    </row>
    <row r="1217" spans="1:29" s="41" customFormat="1" x14ac:dyDescent="0.2">
      <c r="A1217" s="43" t="s">
        <v>1004</v>
      </c>
      <c r="B1217" s="43" t="s">
        <v>568</v>
      </c>
      <c r="C1217" s="43" t="s">
        <v>633</v>
      </c>
      <c r="D1217" s="43" t="s">
        <v>630</v>
      </c>
      <c r="E1217" s="44">
        <v>55</v>
      </c>
      <c r="F1217" s="44">
        <v>0</v>
      </c>
      <c r="G1217" s="44">
        <v>41</v>
      </c>
      <c r="H1217" s="44">
        <v>5</v>
      </c>
      <c r="I1217" s="44">
        <v>9</v>
      </c>
      <c r="J1217" s="44">
        <v>12</v>
      </c>
      <c r="K1217" s="44">
        <v>13</v>
      </c>
      <c r="L1217" s="44">
        <v>25</v>
      </c>
      <c r="M1217" s="44">
        <v>0</v>
      </c>
      <c r="N1217" s="44">
        <v>0</v>
      </c>
      <c r="O1217" s="44">
        <v>0</v>
      </c>
      <c r="P1217" s="43" t="s">
        <v>29</v>
      </c>
      <c r="Q1217" s="43" t="s">
        <v>1408</v>
      </c>
      <c r="R1217" s="43" t="s">
        <v>38</v>
      </c>
      <c r="S1217" s="43" t="s">
        <v>1409</v>
      </c>
      <c r="T1217" s="43" t="s">
        <v>955</v>
      </c>
      <c r="U1217" s="43" t="s">
        <v>634</v>
      </c>
      <c r="V1217" s="43" t="s">
        <v>573</v>
      </c>
      <c r="W1217" s="43"/>
      <c r="X1217" s="43"/>
      <c r="Y1217" s="43"/>
      <c r="Z1217" s="43"/>
      <c r="AC1217" s="43"/>
    </row>
    <row r="1218" spans="1:29" s="41" customFormat="1" x14ac:dyDescent="0.2">
      <c r="A1218" s="43" t="s">
        <v>1004</v>
      </c>
      <c r="B1218" s="43" t="s">
        <v>568</v>
      </c>
      <c r="C1218" s="43" t="s">
        <v>639</v>
      </c>
      <c r="D1218" s="43" t="s">
        <v>640</v>
      </c>
      <c r="E1218" s="44">
        <v>50</v>
      </c>
      <c r="F1218" s="44">
        <v>0</v>
      </c>
      <c r="G1218" s="44">
        <v>44</v>
      </c>
      <c r="H1218" s="44">
        <v>6</v>
      </c>
      <c r="I1218" s="44">
        <v>0</v>
      </c>
      <c r="J1218" s="44">
        <v>5</v>
      </c>
      <c r="K1218" s="44">
        <v>13</v>
      </c>
      <c r="L1218" s="44">
        <v>28</v>
      </c>
      <c r="M1218" s="44">
        <v>0</v>
      </c>
      <c r="N1218" s="44">
        <v>0</v>
      </c>
      <c r="O1218" s="44">
        <v>0</v>
      </c>
      <c r="P1218" s="43" t="s">
        <v>29</v>
      </c>
      <c r="Q1218" s="43" t="s">
        <v>1410</v>
      </c>
      <c r="R1218" s="43" t="s">
        <v>59</v>
      </c>
      <c r="S1218" s="43" t="s">
        <v>29</v>
      </c>
      <c r="T1218" s="43" t="s">
        <v>103</v>
      </c>
      <c r="U1218" s="43" t="s">
        <v>643</v>
      </c>
      <c r="V1218" s="43" t="s">
        <v>573</v>
      </c>
      <c r="W1218" s="43"/>
      <c r="X1218" s="43"/>
      <c r="Y1218" s="43"/>
      <c r="Z1218" s="43"/>
      <c r="AC1218" s="43"/>
    </row>
    <row r="1219" spans="1:29" s="41" customFormat="1" x14ac:dyDescent="0.2">
      <c r="A1219" s="43" t="s">
        <v>1004</v>
      </c>
      <c r="B1219" s="43" t="s">
        <v>568</v>
      </c>
      <c r="C1219" s="43" t="s">
        <v>644</v>
      </c>
      <c r="D1219" s="43" t="s">
        <v>630</v>
      </c>
      <c r="E1219" s="44">
        <v>43</v>
      </c>
      <c r="F1219" s="44">
        <v>0</v>
      </c>
      <c r="G1219" s="44">
        <v>37</v>
      </c>
      <c r="H1219" s="44">
        <v>2</v>
      </c>
      <c r="I1219" s="44">
        <v>4</v>
      </c>
      <c r="J1219" s="44">
        <v>6</v>
      </c>
      <c r="K1219" s="44">
        <v>7</v>
      </c>
      <c r="L1219" s="44">
        <v>26</v>
      </c>
      <c r="M1219" s="44">
        <v>0</v>
      </c>
      <c r="N1219" s="44">
        <v>0</v>
      </c>
      <c r="O1219" s="44">
        <v>0</v>
      </c>
      <c r="P1219" s="43" t="s">
        <v>29</v>
      </c>
      <c r="Q1219" s="43" t="s">
        <v>1307</v>
      </c>
      <c r="R1219" s="43" t="s">
        <v>30</v>
      </c>
      <c r="S1219" s="43" t="s">
        <v>430</v>
      </c>
      <c r="T1219" s="43" t="s">
        <v>212</v>
      </c>
      <c r="U1219" s="43" t="s">
        <v>646</v>
      </c>
      <c r="V1219" s="43" t="s">
        <v>573</v>
      </c>
      <c r="W1219" s="43"/>
      <c r="X1219" s="43"/>
      <c r="Y1219" s="43"/>
      <c r="Z1219" s="43"/>
      <c r="AC1219" s="43"/>
    </row>
    <row r="1220" spans="1:29" s="41" customFormat="1" x14ac:dyDescent="0.2">
      <c r="A1220" s="43" t="s">
        <v>1004</v>
      </c>
      <c r="B1220" s="43" t="s">
        <v>568</v>
      </c>
      <c r="C1220" s="43" t="s">
        <v>647</v>
      </c>
      <c r="D1220" s="43" t="s">
        <v>597</v>
      </c>
      <c r="E1220" s="44">
        <v>41</v>
      </c>
      <c r="F1220" s="44">
        <v>0</v>
      </c>
      <c r="G1220" s="44">
        <v>39</v>
      </c>
      <c r="H1220" s="44">
        <v>2</v>
      </c>
      <c r="I1220" s="44">
        <v>0</v>
      </c>
      <c r="J1220" s="44">
        <v>1</v>
      </c>
      <c r="K1220" s="44">
        <v>5</v>
      </c>
      <c r="L1220" s="44">
        <v>20</v>
      </c>
      <c r="M1220" s="44">
        <v>0</v>
      </c>
      <c r="N1220" s="44">
        <v>0</v>
      </c>
      <c r="O1220" s="44">
        <v>0</v>
      </c>
      <c r="P1220" s="43" t="s">
        <v>29</v>
      </c>
      <c r="Q1220" s="43" t="s">
        <v>1411</v>
      </c>
      <c r="R1220" s="43" t="s">
        <v>30</v>
      </c>
      <c r="S1220" s="43" t="s">
        <v>29</v>
      </c>
      <c r="T1220" s="43" t="s">
        <v>1267</v>
      </c>
      <c r="U1220" s="43" t="s">
        <v>648</v>
      </c>
      <c r="V1220" s="43" t="s">
        <v>573</v>
      </c>
      <c r="W1220" s="43"/>
      <c r="X1220" s="43"/>
      <c r="Y1220" s="43"/>
      <c r="Z1220" s="43"/>
      <c r="AC1220" s="43"/>
    </row>
    <row r="1221" spans="1:29" s="41" customFormat="1" x14ac:dyDescent="0.2">
      <c r="A1221" s="43" t="s">
        <v>1004</v>
      </c>
      <c r="B1221" s="43" t="s">
        <v>568</v>
      </c>
      <c r="C1221" s="43" t="s">
        <v>649</v>
      </c>
      <c r="D1221" s="43" t="s">
        <v>650</v>
      </c>
      <c r="E1221" s="44">
        <v>57</v>
      </c>
      <c r="F1221" s="44">
        <v>0</v>
      </c>
      <c r="G1221" s="44">
        <v>53</v>
      </c>
      <c r="H1221" s="44">
        <v>3</v>
      </c>
      <c r="I1221" s="44">
        <v>1</v>
      </c>
      <c r="J1221" s="44">
        <v>1</v>
      </c>
      <c r="K1221" s="44">
        <v>7</v>
      </c>
      <c r="L1221" s="44">
        <v>41</v>
      </c>
      <c r="M1221" s="44">
        <v>0</v>
      </c>
      <c r="N1221" s="44">
        <v>0</v>
      </c>
      <c r="O1221" s="44">
        <v>0</v>
      </c>
      <c r="P1221" s="43" t="s">
        <v>29</v>
      </c>
      <c r="Q1221" s="43" t="s">
        <v>1236</v>
      </c>
      <c r="R1221" s="43" t="s">
        <v>30</v>
      </c>
      <c r="S1221" s="43" t="s">
        <v>217</v>
      </c>
      <c r="T1221" s="43" t="s">
        <v>217</v>
      </c>
      <c r="U1221" s="43" t="s">
        <v>653</v>
      </c>
      <c r="V1221" s="43" t="s">
        <v>573</v>
      </c>
      <c r="W1221" s="43"/>
      <c r="X1221" s="43"/>
      <c r="Y1221" s="43"/>
      <c r="Z1221" s="43"/>
      <c r="AC1221" s="43"/>
    </row>
    <row r="1222" spans="1:29" s="41" customFormat="1" x14ac:dyDescent="0.2">
      <c r="A1222" s="43" t="s">
        <v>1004</v>
      </c>
      <c r="B1222" s="43" t="s">
        <v>568</v>
      </c>
      <c r="C1222" s="43" t="s">
        <v>654</v>
      </c>
      <c r="D1222" s="43" t="s">
        <v>655</v>
      </c>
      <c r="E1222" s="44">
        <v>100</v>
      </c>
      <c r="F1222" s="44">
        <v>0</v>
      </c>
      <c r="G1222" s="44">
        <v>80</v>
      </c>
      <c r="H1222" s="44">
        <v>20</v>
      </c>
      <c r="I1222" s="44">
        <v>0</v>
      </c>
      <c r="J1222" s="44">
        <v>17</v>
      </c>
      <c r="K1222" s="44">
        <v>40</v>
      </c>
      <c r="L1222" s="44">
        <v>30</v>
      </c>
      <c r="M1222" s="44">
        <v>0</v>
      </c>
      <c r="N1222" s="44">
        <v>0</v>
      </c>
      <c r="O1222" s="44">
        <v>0</v>
      </c>
      <c r="P1222" s="43" t="s">
        <v>29</v>
      </c>
      <c r="Q1222" s="43" t="s">
        <v>1052</v>
      </c>
      <c r="R1222" s="43" t="s">
        <v>69</v>
      </c>
      <c r="S1222" s="43" t="s">
        <v>29</v>
      </c>
      <c r="T1222" s="43" t="s">
        <v>193</v>
      </c>
      <c r="U1222" s="43" t="s">
        <v>657</v>
      </c>
      <c r="V1222" s="43" t="s">
        <v>573</v>
      </c>
      <c r="W1222" s="43"/>
      <c r="X1222" s="43"/>
      <c r="Y1222" s="43"/>
      <c r="Z1222" s="43"/>
      <c r="AC1222" s="43"/>
    </row>
    <row r="1223" spans="1:29" s="41" customFormat="1" x14ac:dyDescent="0.2">
      <c r="A1223" s="43" t="s">
        <v>1004</v>
      </c>
      <c r="B1223" s="43" t="s">
        <v>568</v>
      </c>
      <c r="C1223" s="43" t="s">
        <v>658</v>
      </c>
      <c r="D1223" s="43" t="s">
        <v>659</v>
      </c>
      <c r="E1223" s="44">
        <v>7</v>
      </c>
      <c r="F1223" s="44">
        <v>0</v>
      </c>
      <c r="G1223" s="44">
        <v>5</v>
      </c>
      <c r="H1223" s="44">
        <v>2</v>
      </c>
      <c r="I1223" s="44">
        <v>0</v>
      </c>
      <c r="J1223" s="44">
        <v>1</v>
      </c>
      <c r="K1223" s="44">
        <v>2</v>
      </c>
      <c r="L1223" s="44">
        <v>2</v>
      </c>
      <c r="M1223" s="44">
        <v>0</v>
      </c>
      <c r="N1223" s="44">
        <v>0</v>
      </c>
      <c r="O1223" s="44">
        <v>0</v>
      </c>
      <c r="P1223" s="43" t="s">
        <v>29</v>
      </c>
      <c r="Q1223" s="43" t="s">
        <v>1412</v>
      </c>
      <c r="R1223" s="43" t="s">
        <v>48</v>
      </c>
      <c r="S1223" s="43" t="s">
        <v>29</v>
      </c>
      <c r="T1223" s="43" t="s">
        <v>1069</v>
      </c>
      <c r="U1223" s="43" t="s">
        <v>662</v>
      </c>
      <c r="V1223" s="43" t="s">
        <v>573</v>
      </c>
      <c r="W1223" s="43"/>
      <c r="X1223" s="43"/>
      <c r="Y1223" s="43"/>
      <c r="Z1223" s="43"/>
      <c r="AC1223" s="43"/>
    </row>
    <row r="1224" spans="1:29" s="41" customFormat="1" x14ac:dyDescent="0.2">
      <c r="A1224" s="43" t="s">
        <v>1004</v>
      </c>
      <c r="B1224" s="43" t="s">
        <v>568</v>
      </c>
      <c r="C1224" s="43" t="s">
        <v>663</v>
      </c>
      <c r="D1224" s="43" t="s">
        <v>664</v>
      </c>
      <c r="E1224" s="44">
        <v>21</v>
      </c>
      <c r="F1224" s="44">
        <v>0</v>
      </c>
      <c r="G1224" s="44">
        <v>15</v>
      </c>
      <c r="H1224" s="44">
        <v>5</v>
      </c>
      <c r="I1224" s="44">
        <v>1</v>
      </c>
      <c r="J1224" s="44">
        <v>3</v>
      </c>
      <c r="K1224" s="44">
        <v>5</v>
      </c>
      <c r="L1224" s="44">
        <v>9</v>
      </c>
      <c r="M1224" s="44">
        <v>0</v>
      </c>
      <c r="N1224" s="44">
        <v>0</v>
      </c>
      <c r="O1224" s="44">
        <v>0</v>
      </c>
      <c r="P1224" s="43" t="s">
        <v>29</v>
      </c>
      <c r="Q1224" s="43" t="s">
        <v>1412</v>
      </c>
      <c r="R1224" s="43" t="s">
        <v>155</v>
      </c>
      <c r="S1224" s="43" t="s">
        <v>80</v>
      </c>
      <c r="T1224" s="43" t="s">
        <v>1069</v>
      </c>
      <c r="U1224" s="43" t="s">
        <v>666</v>
      </c>
      <c r="V1224" s="43" t="s">
        <v>573</v>
      </c>
      <c r="W1224" s="43"/>
      <c r="X1224" s="43"/>
      <c r="Y1224" s="43"/>
      <c r="Z1224" s="43"/>
      <c r="AC1224" s="43"/>
    </row>
    <row r="1225" spans="1:29" s="41" customFormat="1" x14ac:dyDescent="0.2">
      <c r="A1225" s="43" t="s">
        <v>1004</v>
      </c>
      <c r="B1225" s="43" t="s">
        <v>568</v>
      </c>
      <c r="C1225" s="43" t="s">
        <v>753</v>
      </c>
      <c r="D1225" s="43" t="s">
        <v>650</v>
      </c>
      <c r="E1225" s="44">
        <v>9</v>
      </c>
      <c r="F1225" s="44">
        <v>8</v>
      </c>
      <c r="G1225" s="44">
        <v>1</v>
      </c>
      <c r="H1225" s="44">
        <v>0</v>
      </c>
      <c r="I1225" s="44">
        <v>0</v>
      </c>
      <c r="J1225" s="44">
        <v>0</v>
      </c>
      <c r="K1225" s="44">
        <v>0</v>
      </c>
      <c r="L1225" s="44">
        <v>1</v>
      </c>
      <c r="M1225" s="44">
        <v>0</v>
      </c>
      <c r="N1225" s="44">
        <v>0</v>
      </c>
      <c r="O1225" s="44">
        <v>0</v>
      </c>
      <c r="P1225" s="43" t="s">
        <v>1413</v>
      </c>
      <c r="Q1225" s="43" t="s">
        <v>1012</v>
      </c>
      <c r="R1225" s="43" t="s">
        <v>29</v>
      </c>
      <c r="S1225" s="43" t="s">
        <v>29</v>
      </c>
      <c r="T1225" s="43" t="s">
        <v>29</v>
      </c>
      <c r="U1225" s="43" t="s">
        <v>754</v>
      </c>
      <c r="V1225" s="43" t="s">
        <v>573</v>
      </c>
      <c r="W1225" s="43"/>
      <c r="X1225" s="43"/>
      <c r="Y1225" s="43"/>
      <c r="Z1225" s="43"/>
      <c r="AC1225" s="43"/>
    </row>
    <row r="1226" spans="1:29" s="41" customFormat="1" x14ac:dyDescent="0.2">
      <c r="A1226" s="43" t="s">
        <v>1004</v>
      </c>
      <c r="B1226" s="43" t="s">
        <v>568</v>
      </c>
      <c r="C1226" s="43" t="s">
        <v>671</v>
      </c>
      <c r="D1226" s="43" t="s">
        <v>575</v>
      </c>
      <c r="E1226" s="44">
        <v>30</v>
      </c>
      <c r="F1226" s="44">
        <v>0</v>
      </c>
      <c r="G1226" s="44">
        <v>27</v>
      </c>
      <c r="H1226" s="44">
        <v>2</v>
      </c>
      <c r="I1226" s="44">
        <v>1</v>
      </c>
      <c r="J1226" s="44">
        <v>2</v>
      </c>
      <c r="K1226" s="44">
        <v>1</v>
      </c>
      <c r="L1226" s="44">
        <v>16</v>
      </c>
      <c r="M1226" s="44">
        <v>0</v>
      </c>
      <c r="N1226" s="44">
        <v>0</v>
      </c>
      <c r="O1226" s="44">
        <v>0</v>
      </c>
      <c r="P1226" s="43" t="s">
        <v>29</v>
      </c>
      <c r="Q1226" s="43" t="s">
        <v>1414</v>
      </c>
      <c r="R1226" s="43" t="s">
        <v>99</v>
      </c>
      <c r="S1226" s="43" t="s">
        <v>387</v>
      </c>
      <c r="T1226" s="43" t="s">
        <v>1023</v>
      </c>
      <c r="U1226" s="43" t="s">
        <v>578</v>
      </c>
      <c r="V1226" s="43" t="s">
        <v>573</v>
      </c>
      <c r="W1226" s="43"/>
      <c r="X1226" s="43"/>
      <c r="Y1226" s="43"/>
      <c r="Z1226" s="43"/>
      <c r="AC1226" s="43"/>
    </row>
    <row r="1227" spans="1:29" s="41" customFormat="1" x14ac:dyDescent="0.2">
      <c r="A1227" s="43" t="s">
        <v>1004</v>
      </c>
      <c r="B1227" s="43" t="s">
        <v>568</v>
      </c>
      <c r="C1227" s="43" t="s">
        <v>672</v>
      </c>
      <c r="D1227" s="43" t="s">
        <v>636</v>
      </c>
      <c r="E1227" s="44">
        <v>77</v>
      </c>
      <c r="F1227" s="44">
        <v>0</v>
      </c>
      <c r="G1227" s="44">
        <v>67</v>
      </c>
      <c r="H1227" s="44">
        <v>7</v>
      </c>
      <c r="I1227" s="44">
        <v>3</v>
      </c>
      <c r="J1227" s="44">
        <v>8</v>
      </c>
      <c r="K1227" s="44">
        <v>14</v>
      </c>
      <c r="L1227" s="44">
        <v>40</v>
      </c>
      <c r="M1227" s="44">
        <v>0</v>
      </c>
      <c r="N1227" s="44">
        <v>0</v>
      </c>
      <c r="O1227" s="44">
        <v>0</v>
      </c>
      <c r="P1227" s="43" t="s">
        <v>29</v>
      </c>
      <c r="Q1227" s="43" t="s">
        <v>1415</v>
      </c>
      <c r="R1227" s="43" t="s">
        <v>38</v>
      </c>
      <c r="S1227" s="43" t="s">
        <v>1416</v>
      </c>
      <c r="T1227" s="43" t="s">
        <v>1417</v>
      </c>
      <c r="U1227" s="43" t="s">
        <v>638</v>
      </c>
      <c r="V1227" s="43" t="s">
        <v>573</v>
      </c>
      <c r="W1227" s="43"/>
      <c r="X1227" s="43"/>
      <c r="Y1227" s="43"/>
      <c r="Z1227" s="43"/>
      <c r="AC1227" s="43"/>
    </row>
    <row r="1228" spans="1:29" s="41" customFormat="1" x14ac:dyDescent="0.2">
      <c r="A1228" s="43" t="s">
        <v>1004</v>
      </c>
      <c r="B1228" s="43" t="s">
        <v>568</v>
      </c>
      <c r="C1228" s="43" t="s">
        <v>673</v>
      </c>
      <c r="D1228" s="43" t="s">
        <v>674</v>
      </c>
      <c r="E1228" s="44">
        <v>39</v>
      </c>
      <c r="F1228" s="44">
        <v>0</v>
      </c>
      <c r="G1228" s="44">
        <v>32</v>
      </c>
      <c r="H1228" s="44">
        <v>5</v>
      </c>
      <c r="I1228" s="44">
        <v>2</v>
      </c>
      <c r="J1228" s="44">
        <v>6</v>
      </c>
      <c r="K1228" s="44">
        <v>9</v>
      </c>
      <c r="L1228" s="44">
        <v>16</v>
      </c>
      <c r="M1228" s="44">
        <v>0</v>
      </c>
      <c r="N1228" s="44">
        <v>0</v>
      </c>
      <c r="O1228" s="44">
        <v>0</v>
      </c>
      <c r="P1228" s="43" t="s">
        <v>29</v>
      </c>
      <c r="Q1228" s="43" t="s">
        <v>1418</v>
      </c>
      <c r="R1228" s="43" t="s">
        <v>73</v>
      </c>
      <c r="S1228" s="43" t="s">
        <v>766</v>
      </c>
      <c r="T1228" s="43" t="s">
        <v>1419</v>
      </c>
      <c r="U1228" s="43" t="s">
        <v>676</v>
      </c>
      <c r="V1228" s="43" t="s">
        <v>573</v>
      </c>
      <c r="W1228" s="43"/>
      <c r="X1228" s="43"/>
      <c r="Y1228" s="43"/>
      <c r="Z1228" s="43"/>
      <c r="AC1228" s="43"/>
    </row>
    <row r="1229" spans="1:29" s="41" customFormat="1" x14ac:dyDescent="0.2">
      <c r="A1229" s="43" t="s">
        <v>1004</v>
      </c>
      <c r="B1229" s="43" t="s">
        <v>568</v>
      </c>
      <c r="C1229" s="43" t="s">
        <v>677</v>
      </c>
      <c r="D1229" s="43" t="s">
        <v>668</v>
      </c>
      <c r="E1229" s="44">
        <v>32</v>
      </c>
      <c r="F1229" s="44">
        <v>0</v>
      </c>
      <c r="G1229" s="44">
        <v>27</v>
      </c>
      <c r="H1229" s="44">
        <v>2</v>
      </c>
      <c r="I1229" s="44">
        <v>3</v>
      </c>
      <c r="J1229" s="44">
        <v>5</v>
      </c>
      <c r="K1229" s="44">
        <v>1</v>
      </c>
      <c r="L1229" s="44">
        <v>26</v>
      </c>
      <c r="M1229" s="44">
        <v>0</v>
      </c>
      <c r="N1229" s="44">
        <v>0</v>
      </c>
      <c r="O1229" s="44">
        <v>0</v>
      </c>
      <c r="P1229" s="43" t="s">
        <v>29</v>
      </c>
      <c r="Q1229" s="43" t="s">
        <v>1259</v>
      </c>
      <c r="R1229" s="43" t="s">
        <v>40</v>
      </c>
      <c r="S1229" s="43" t="s">
        <v>1299</v>
      </c>
      <c r="T1229" s="43" t="s">
        <v>1420</v>
      </c>
      <c r="U1229" s="43" t="s">
        <v>670</v>
      </c>
      <c r="V1229" s="43" t="s">
        <v>573</v>
      </c>
      <c r="W1229" s="43"/>
      <c r="X1229" s="43"/>
      <c r="Y1229" s="43"/>
      <c r="Z1229" s="43"/>
      <c r="AC1229" s="43"/>
    </row>
    <row r="1230" spans="1:29" s="41" customFormat="1" x14ac:dyDescent="0.2">
      <c r="A1230" s="43" t="s">
        <v>1004</v>
      </c>
      <c r="B1230" s="43" t="s">
        <v>568</v>
      </c>
      <c r="C1230" s="43" t="s">
        <v>679</v>
      </c>
      <c r="D1230" s="43" t="s">
        <v>622</v>
      </c>
      <c r="E1230" s="44">
        <v>52</v>
      </c>
      <c r="F1230" s="44">
        <v>1</v>
      </c>
      <c r="G1230" s="44">
        <v>44</v>
      </c>
      <c r="H1230" s="44">
        <v>5</v>
      </c>
      <c r="I1230" s="44">
        <v>2</v>
      </c>
      <c r="J1230" s="44">
        <v>6</v>
      </c>
      <c r="K1230" s="44">
        <v>3</v>
      </c>
      <c r="L1230" s="44">
        <v>36</v>
      </c>
      <c r="M1230" s="44">
        <v>0</v>
      </c>
      <c r="N1230" s="44">
        <v>0</v>
      </c>
      <c r="O1230" s="44">
        <v>0</v>
      </c>
      <c r="P1230" s="43" t="s">
        <v>342</v>
      </c>
      <c r="Q1230" s="43" t="s">
        <v>1390</v>
      </c>
      <c r="R1230" s="43" t="s">
        <v>103</v>
      </c>
      <c r="S1230" s="43" t="s">
        <v>170</v>
      </c>
      <c r="T1230" s="43" t="s">
        <v>809</v>
      </c>
      <c r="U1230" s="43" t="s">
        <v>624</v>
      </c>
      <c r="V1230" s="43" t="s">
        <v>573</v>
      </c>
      <c r="W1230" s="43"/>
      <c r="X1230" s="43"/>
      <c r="Y1230" s="43"/>
      <c r="Z1230" s="43"/>
      <c r="AC1230" s="43"/>
    </row>
    <row r="1231" spans="1:29" s="41" customFormat="1" x14ac:dyDescent="0.2">
      <c r="A1231" s="43" t="s">
        <v>1004</v>
      </c>
      <c r="B1231" s="43" t="s">
        <v>568</v>
      </c>
      <c r="C1231" s="43" t="s">
        <v>680</v>
      </c>
      <c r="D1231" s="43" t="s">
        <v>659</v>
      </c>
      <c r="E1231" s="44">
        <v>44</v>
      </c>
      <c r="F1231" s="44">
        <v>0</v>
      </c>
      <c r="G1231" s="44">
        <v>40</v>
      </c>
      <c r="H1231" s="44">
        <v>3</v>
      </c>
      <c r="I1231" s="44">
        <v>1</v>
      </c>
      <c r="J1231" s="44">
        <v>4</v>
      </c>
      <c r="K1231" s="44">
        <v>12</v>
      </c>
      <c r="L1231" s="44">
        <v>24</v>
      </c>
      <c r="M1231" s="44">
        <v>0</v>
      </c>
      <c r="N1231" s="44">
        <v>0</v>
      </c>
      <c r="O1231" s="44">
        <v>0</v>
      </c>
      <c r="P1231" s="43" t="s">
        <v>29</v>
      </c>
      <c r="Q1231" s="43" t="s">
        <v>1038</v>
      </c>
      <c r="R1231" s="43" t="s">
        <v>99</v>
      </c>
      <c r="S1231" s="43" t="s">
        <v>1421</v>
      </c>
      <c r="T1231" s="43" t="s">
        <v>697</v>
      </c>
      <c r="U1231" s="43" t="s">
        <v>662</v>
      </c>
      <c r="V1231" s="43" t="s">
        <v>573</v>
      </c>
      <c r="W1231" s="43"/>
      <c r="X1231" s="43"/>
      <c r="Y1231" s="43"/>
      <c r="Z1231" s="43"/>
      <c r="AC1231" s="43"/>
    </row>
    <row r="1232" spans="1:29" s="41" customFormat="1" x14ac:dyDescent="0.2">
      <c r="A1232" s="43" t="s">
        <v>1004</v>
      </c>
      <c r="B1232" s="43" t="s">
        <v>568</v>
      </c>
      <c r="C1232" s="43" t="s">
        <v>681</v>
      </c>
      <c r="D1232" s="43" t="s">
        <v>610</v>
      </c>
      <c r="E1232" s="44">
        <v>40</v>
      </c>
      <c r="F1232" s="44">
        <v>0</v>
      </c>
      <c r="G1232" s="44">
        <v>33</v>
      </c>
      <c r="H1232" s="44">
        <v>7</v>
      </c>
      <c r="I1232" s="44">
        <v>0</v>
      </c>
      <c r="J1232" s="44">
        <v>7</v>
      </c>
      <c r="K1232" s="44">
        <v>11</v>
      </c>
      <c r="L1232" s="44">
        <v>17</v>
      </c>
      <c r="M1232" s="44">
        <v>0</v>
      </c>
      <c r="N1232" s="44">
        <v>0</v>
      </c>
      <c r="O1232" s="44">
        <v>0</v>
      </c>
      <c r="P1232" s="43" t="s">
        <v>29</v>
      </c>
      <c r="Q1232" s="43" t="s">
        <v>1422</v>
      </c>
      <c r="R1232" s="43" t="s">
        <v>117</v>
      </c>
      <c r="S1232" s="43" t="s">
        <v>29</v>
      </c>
      <c r="T1232" s="43" t="s">
        <v>1324</v>
      </c>
      <c r="U1232" s="43" t="s">
        <v>612</v>
      </c>
      <c r="V1232" s="43" t="s">
        <v>573</v>
      </c>
      <c r="W1232" s="43"/>
      <c r="X1232" s="43"/>
      <c r="Y1232" s="43"/>
      <c r="Z1232" s="43"/>
      <c r="AC1232" s="43"/>
    </row>
    <row r="1233" spans="1:29" s="41" customFormat="1" x14ac:dyDescent="0.2">
      <c r="A1233" s="43" t="s">
        <v>1004</v>
      </c>
      <c r="B1233" s="43" t="s">
        <v>568</v>
      </c>
      <c r="C1233" s="43" t="s">
        <v>1423</v>
      </c>
      <c r="D1233" s="43" t="s">
        <v>626</v>
      </c>
      <c r="E1233" s="44">
        <v>46</v>
      </c>
      <c r="F1233" s="44">
        <v>46</v>
      </c>
      <c r="G1233" s="44">
        <v>0</v>
      </c>
      <c r="H1233" s="44">
        <v>0</v>
      </c>
      <c r="I1233" s="44">
        <v>0</v>
      </c>
      <c r="J1233" s="44">
        <v>0</v>
      </c>
      <c r="K1233" s="44">
        <v>0</v>
      </c>
      <c r="L1233" s="44">
        <v>0</v>
      </c>
      <c r="M1233" s="44">
        <v>0</v>
      </c>
      <c r="N1233" s="44">
        <v>0</v>
      </c>
      <c r="O1233" s="44">
        <v>0</v>
      </c>
      <c r="P1233" s="43" t="s">
        <v>76</v>
      </c>
      <c r="Q1233" s="43" t="s">
        <v>29</v>
      </c>
      <c r="R1233" s="43" t="s">
        <v>29</v>
      </c>
      <c r="S1233" s="43" t="s">
        <v>29</v>
      </c>
      <c r="T1233" s="43" t="s">
        <v>29</v>
      </c>
      <c r="U1233" s="43" t="s">
        <v>1424</v>
      </c>
      <c r="V1233" s="43" t="s">
        <v>573</v>
      </c>
      <c r="W1233" s="43"/>
      <c r="X1233" s="43"/>
      <c r="Y1233" s="43"/>
      <c r="Z1233" s="43"/>
      <c r="AC1233" s="43"/>
    </row>
    <row r="1234" spans="1:29" s="41" customFormat="1" x14ac:dyDescent="0.2">
      <c r="A1234" s="43" t="s">
        <v>1004</v>
      </c>
      <c r="B1234" s="43" t="s">
        <v>568</v>
      </c>
      <c r="C1234" s="43" t="s">
        <v>1425</v>
      </c>
      <c r="D1234" s="43" t="s">
        <v>589</v>
      </c>
      <c r="E1234" s="44">
        <v>40</v>
      </c>
      <c r="F1234" s="44">
        <v>0</v>
      </c>
      <c r="G1234" s="44">
        <v>39</v>
      </c>
      <c r="H1234" s="44">
        <v>0</v>
      </c>
      <c r="I1234" s="44">
        <v>1</v>
      </c>
      <c r="J1234" s="44">
        <v>0</v>
      </c>
      <c r="K1234" s="44">
        <v>5</v>
      </c>
      <c r="L1234" s="44">
        <v>23</v>
      </c>
      <c r="M1234" s="44">
        <v>0</v>
      </c>
      <c r="N1234" s="44">
        <v>0</v>
      </c>
      <c r="O1234" s="44">
        <v>0</v>
      </c>
      <c r="P1234" s="43" t="s">
        <v>29</v>
      </c>
      <c r="Q1234" s="43" t="s">
        <v>1426</v>
      </c>
      <c r="R1234" s="43" t="s">
        <v>29</v>
      </c>
      <c r="S1234" s="43" t="s">
        <v>308</v>
      </c>
      <c r="T1234" s="43" t="s">
        <v>29</v>
      </c>
      <c r="U1234" s="43" t="s">
        <v>591</v>
      </c>
      <c r="V1234" s="43" t="s">
        <v>573</v>
      </c>
      <c r="W1234" s="43"/>
      <c r="X1234" s="43"/>
      <c r="Y1234" s="43"/>
      <c r="Z1234" s="43"/>
      <c r="AC1234" s="43"/>
    </row>
    <row r="1235" spans="1:29" s="41" customFormat="1" x14ac:dyDescent="0.2">
      <c r="A1235" s="43" t="s">
        <v>1004</v>
      </c>
      <c r="B1235" s="43" t="s">
        <v>682</v>
      </c>
      <c r="C1235" s="43" t="s">
        <v>683</v>
      </c>
      <c r="D1235" s="43" t="s">
        <v>684</v>
      </c>
      <c r="E1235" s="44">
        <v>34</v>
      </c>
      <c r="F1235" s="44">
        <v>0</v>
      </c>
      <c r="G1235" s="44">
        <v>28</v>
      </c>
      <c r="H1235" s="44">
        <v>5</v>
      </c>
      <c r="I1235" s="44">
        <v>1</v>
      </c>
      <c r="J1235" s="44">
        <v>6</v>
      </c>
      <c r="K1235" s="44">
        <v>11</v>
      </c>
      <c r="L1235" s="44">
        <v>12</v>
      </c>
      <c r="M1235" s="44">
        <v>0</v>
      </c>
      <c r="N1235" s="44">
        <v>0</v>
      </c>
      <c r="O1235" s="44">
        <v>0</v>
      </c>
      <c r="P1235" s="43" t="s">
        <v>29</v>
      </c>
      <c r="Q1235" s="43" t="s">
        <v>1135</v>
      </c>
      <c r="R1235" s="43" t="s">
        <v>177</v>
      </c>
      <c r="S1235" s="43" t="s">
        <v>163</v>
      </c>
      <c r="T1235" s="43" t="s">
        <v>1380</v>
      </c>
      <c r="U1235" s="43" t="s">
        <v>686</v>
      </c>
      <c r="V1235" s="43" t="s">
        <v>685</v>
      </c>
      <c r="W1235" s="43"/>
      <c r="X1235" s="43"/>
      <c r="Y1235" s="43"/>
      <c r="Z1235" s="43"/>
      <c r="AC1235" s="43"/>
    </row>
    <row r="1236" spans="1:29" s="41" customFormat="1" x14ac:dyDescent="0.2">
      <c r="A1236" s="43" t="s">
        <v>1004</v>
      </c>
      <c r="B1236" s="43" t="s">
        <v>37</v>
      </c>
      <c r="C1236" s="43" t="s">
        <v>297</v>
      </c>
      <c r="D1236" s="43" t="s">
        <v>687</v>
      </c>
      <c r="E1236" s="44">
        <v>211</v>
      </c>
      <c r="F1236" s="44">
        <v>36</v>
      </c>
      <c r="G1236" s="44">
        <v>154</v>
      </c>
      <c r="H1236" s="44">
        <v>18</v>
      </c>
      <c r="I1236" s="44">
        <v>3</v>
      </c>
      <c r="J1236" s="44">
        <v>18</v>
      </c>
      <c r="K1236" s="44">
        <v>66</v>
      </c>
      <c r="L1236" s="44">
        <v>49</v>
      </c>
      <c r="M1236" s="44">
        <v>0</v>
      </c>
      <c r="N1236" s="44">
        <v>0</v>
      </c>
      <c r="O1236" s="44">
        <v>0</v>
      </c>
      <c r="P1236" s="43" t="s">
        <v>1427</v>
      </c>
      <c r="Q1236" s="43" t="s">
        <v>1428</v>
      </c>
      <c r="R1236" s="43" t="s">
        <v>38</v>
      </c>
      <c r="S1236" s="43" t="s">
        <v>1429</v>
      </c>
      <c r="T1236" s="43" t="s">
        <v>1373</v>
      </c>
      <c r="U1236" s="43" t="s">
        <v>213</v>
      </c>
      <c r="V1236" s="43" t="s">
        <v>691</v>
      </c>
      <c r="W1236" s="43"/>
      <c r="X1236" s="43"/>
      <c r="Y1236" s="43"/>
      <c r="Z1236" s="43"/>
      <c r="AC1236" s="43"/>
    </row>
    <row r="1237" spans="1:29" s="41" customFormat="1" x14ac:dyDescent="0.2">
      <c r="A1237" s="43" t="s">
        <v>1004</v>
      </c>
      <c r="B1237" s="43" t="s">
        <v>37</v>
      </c>
      <c r="C1237" s="43" t="s">
        <v>692</v>
      </c>
      <c r="D1237" s="43" t="s">
        <v>687</v>
      </c>
      <c r="E1237" s="44">
        <v>289</v>
      </c>
      <c r="F1237" s="44">
        <v>26</v>
      </c>
      <c r="G1237" s="44">
        <v>242</v>
      </c>
      <c r="H1237" s="44">
        <v>14</v>
      </c>
      <c r="I1237" s="44">
        <v>7</v>
      </c>
      <c r="J1237" s="44">
        <v>16</v>
      </c>
      <c r="K1237" s="44">
        <v>102</v>
      </c>
      <c r="L1237" s="44">
        <v>83</v>
      </c>
      <c r="M1237" s="44">
        <v>0</v>
      </c>
      <c r="N1237" s="44">
        <v>0</v>
      </c>
      <c r="O1237" s="44">
        <v>0</v>
      </c>
      <c r="P1237" s="43" t="s">
        <v>38</v>
      </c>
      <c r="Q1237" s="43" t="s">
        <v>1430</v>
      </c>
      <c r="R1237" s="43" t="s">
        <v>30</v>
      </c>
      <c r="S1237" s="43" t="s">
        <v>1120</v>
      </c>
      <c r="T1237" s="43" t="s">
        <v>1431</v>
      </c>
      <c r="U1237" s="43" t="s">
        <v>215</v>
      </c>
      <c r="V1237" s="43" t="s">
        <v>691</v>
      </c>
      <c r="W1237" s="43"/>
      <c r="X1237" s="43"/>
      <c r="Y1237" s="43"/>
      <c r="Z1237" s="43"/>
      <c r="AC1237" s="43"/>
    </row>
    <row r="1238" spans="1:29" s="41" customFormat="1" x14ac:dyDescent="0.2">
      <c r="A1238" s="43" t="s">
        <v>1004</v>
      </c>
      <c r="B1238" s="43" t="s">
        <v>37</v>
      </c>
      <c r="C1238" s="43" t="s">
        <v>294</v>
      </c>
      <c r="D1238" s="43" t="s">
        <v>687</v>
      </c>
      <c r="E1238" s="44">
        <v>120</v>
      </c>
      <c r="F1238" s="44">
        <v>3</v>
      </c>
      <c r="G1238" s="44">
        <v>99</v>
      </c>
      <c r="H1238" s="44">
        <v>14</v>
      </c>
      <c r="I1238" s="44">
        <v>4</v>
      </c>
      <c r="J1238" s="44">
        <v>12</v>
      </c>
      <c r="K1238" s="44">
        <v>24</v>
      </c>
      <c r="L1238" s="44">
        <v>59</v>
      </c>
      <c r="M1238" s="44">
        <v>0</v>
      </c>
      <c r="N1238" s="44">
        <v>0</v>
      </c>
      <c r="O1238" s="44">
        <v>0</v>
      </c>
      <c r="P1238" s="43" t="s">
        <v>308</v>
      </c>
      <c r="Q1238" s="43" t="s">
        <v>1422</v>
      </c>
      <c r="R1238" s="43" t="s">
        <v>59</v>
      </c>
      <c r="S1238" s="43" t="s">
        <v>387</v>
      </c>
      <c r="T1238" s="43" t="s">
        <v>103</v>
      </c>
      <c r="U1238" s="43" t="s">
        <v>694</v>
      </c>
      <c r="V1238" s="43" t="s">
        <v>691</v>
      </c>
      <c r="W1238" s="43"/>
      <c r="X1238" s="43"/>
      <c r="Y1238" s="43"/>
      <c r="Z1238" s="43"/>
      <c r="AC1238" s="43"/>
    </row>
    <row r="1239" spans="1:29" s="41" customFormat="1" x14ac:dyDescent="0.2">
      <c r="A1239" s="43" t="s">
        <v>1004</v>
      </c>
      <c r="B1239" s="43" t="s">
        <v>37</v>
      </c>
      <c r="C1239" s="43" t="s">
        <v>336</v>
      </c>
      <c r="D1239" s="43" t="s">
        <v>687</v>
      </c>
      <c r="E1239" s="44">
        <v>118</v>
      </c>
      <c r="F1239" s="44">
        <v>9</v>
      </c>
      <c r="G1239" s="44">
        <v>100</v>
      </c>
      <c r="H1239" s="44">
        <v>8</v>
      </c>
      <c r="I1239" s="44">
        <v>1</v>
      </c>
      <c r="J1239" s="44">
        <v>8</v>
      </c>
      <c r="K1239" s="44">
        <v>57</v>
      </c>
      <c r="L1239" s="44">
        <v>26</v>
      </c>
      <c r="M1239" s="44">
        <v>0</v>
      </c>
      <c r="N1239" s="44">
        <v>0</v>
      </c>
      <c r="O1239" s="44">
        <v>0</v>
      </c>
      <c r="P1239" s="43" t="s">
        <v>1432</v>
      </c>
      <c r="Q1239" s="43" t="s">
        <v>1081</v>
      </c>
      <c r="R1239" s="43" t="s">
        <v>99</v>
      </c>
      <c r="S1239" s="43" t="s">
        <v>1216</v>
      </c>
      <c r="T1239" s="43" t="s">
        <v>1357</v>
      </c>
      <c r="U1239" s="43" t="s">
        <v>97</v>
      </c>
      <c r="V1239" s="43" t="s">
        <v>691</v>
      </c>
      <c r="W1239" s="43"/>
      <c r="X1239" s="43"/>
      <c r="Y1239" s="43"/>
      <c r="Z1239" s="43"/>
      <c r="AC1239" s="43"/>
    </row>
    <row r="1240" spans="1:29" x14ac:dyDescent="0.2">
      <c r="A1240" s="43" t="s">
        <v>1004</v>
      </c>
      <c r="B1240" s="43" t="s">
        <v>116</v>
      </c>
      <c r="C1240" s="43" t="s">
        <v>534</v>
      </c>
      <c r="D1240" s="43" t="s">
        <v>696</v>
      </c>
      <c r="E1240" s="44">
        <v>246</v>
      </c>
      <c r="F1240" s="44">
        <v>31</v>
      </c>
      <c r="G1240" s="44">
        <v>202</v>
      </c>
      <c r="H1240" s="44">
        <v>5</v>
      </c>
      <c r="I1240" s="44">
        <v>8</v>
      </c>
      <c r="J1240" s="44">
        <v>11</v>
      </c>
      <c r="K1240" s="44">
        <v>29</v>
      </c>
      <c r="L1240" s="44">
        <v>132</v>
      </c>
      <c r="M1240" s="44">
        <v>0</v>
      </c>
      <c r="N1240" s="44">
        <v>0</v>
      </c>
      <c r="O1240" s="44">
        <v>0</v>
      </c>
      <c r="P1240" s="43" t="s">
        <v>1433</v>
      </c>
      <c r="Q1240" s="43" t="s">
        <v>1434</v>
      </c>
      <c r="R1240" s="43" t="s">
        <v>1064</v>
      </c>
      <c r="S1240" s="43" t="s">
        <v>1435</v>
      </c>
      <c r="T1240" s="43" t="s">
        <v>1436</v>
      </c>
      <c r="U1240" s="43" t="s">
        <v>699</v>
      </c>
      <c r="V1240" s="43" t="s">
        <v>698</v>
      </c>
      <c r="W1240" s="43"/>
      <c r="X1240" s="43"/>
      <c r="Y1240" s="43"/>
      <c r="Z1240" s="43"/>
      <c r="AC1240" s="43"/>
    </row>
    <row r="1241" spans="1:29" hidden="1" x14ac:dyDescent="0.2">
      <c r="A1241" t="s">
        <v>858</v>
      </c>
      <c r="D1241">
        <v>2025</v>
      </c>
      <c r="E1241">
        <f>SUM(E1008:E1240)</f>
        <v>36184</v>
      </c>
      <c r="F1241" s="42">
        <f t="shared" ref="F1241:L1241" si="112">SUM(F1008:F1240)</f>
        <v>2617</v>
      </c>
      <c r="G1241" s="42">
        <f t="shared" si="112"/>
        <v>28019</v>
      </c>
      <c r="H1241" s="42">
        <f t="shared" si="112"/>
        <v>3834</v>
      </c>
      <c r="I1241" s="42">
        <f t="shared" si="112"/>
        <v>1714</v>
      </c>
      <c r="J1241" s="42">
        <f t="shared" si="112"/>
        <v>4610</v>
      </c>
      <c r="K1241" s="42">
        <f t="shared" si="112"/>
        <v>10387</v>
      </c>
      <c r="L1241" s="42">
        <f t="shared" si="112"/>
        <v>12258</v>
      </c>
      <c r="M1241" s="40">
        <f>F1241/$E1241</f>
        <v>7.2324784435109438E-2</v>
      </c>
      <c r="N1241" s="48">
        <f>G1241/$E1241</f>
        <v>0.7743477780234358</v>
      </c>
      <c r="O1241" s="45">
        <f>H1241/$E1241</f>
        <v>0.10595843466725624</v>
      </c>
      <c r="P1241" s="46">
        <f>I1241/$E1241</f>
        <v>4.736900287419854E-2</v>
      </c>
      <c r="Q1241" s="8">
        <f>J1241/E1241</f>
        <v>0.12740437762546983</v>
      </c>
      <c r="R1241" s="8">
        <f>K1241/E1241</f>
        <v>0.28706057926155204</v>
      </c>
      <c r="S1241" s="8">
        <f>L1241/E1241</f>
        <v>0.33876851647136857</v>
      </c>
    </row>
    <row r="1242" spans="1:29" hidden="1" x14ac:dyDescent="0.2">
      <c r="N1242" s="7" t="s">
        <v>1437</v>
      </c>
      <c r="O1242" s="7" t="s">
        <v>1438</v>
      </c>
      <c r="P1242" s="7" t="s">
        <v>1439</v>
      </c>
    </row>
    <row r="1243" spans="1:29" s="42" customFormat="1" hidden="1" x14ac:dyDescent="0.2">
      <c r="A1243" s="47" t="s">
        <v>1442</v>
      </c>
      <c r="D1243" s="42">
        <v>2025</v>
      </c>
      <c r="E1243" s="42">
        <f>E1241-SUM(E1118:E1133,E1084:E1102)</f>
        <v>32038</v>
      </c>
      <c r="F1243" s="42">
        <f t="shared" ref="F1243:L1243" si="113">F1241-SUM(F1118:F1133,F1084:F1102)</f>
        <v>2612</v>
      </c>
      <c r="G1243" s="42">
        <f t="shared" si="113"/>
        <v>24705</v>
      </c>
      <c r="H1243" s="42">
        <f t="shared" si="113"/>
        <v>3139</v>
      </c>
      <c r="I1243" s="42">
        <f t="shared" si="113"/>
        <v>1582</v>
      </c>
      <c r="J1243" s="42">
        <f t="shared" si="113"/>
        <v>3928</v>
      </c>
      <c r="K1243" s="42">
        <f t="shared" si="113"/>
        <v>8932</v>
      </c>
      <c r="L1243" s="42">
        <f t="shared" si="113"/>
        <v>11002</v>
      </c>
      <c r="M1243" s="49">
        <f>F1243/$E1243</f>
        <v>8.1528185279980028E-2</v>
      </c>
      <c r="N1243" s="48">
        <f>G1243/$E1243</f>
        <v>0.77111555028403767</v>
      </c>
      <c r="O1243" s="48">
        <f>H1243/$E1243</f>
        <v>9.7977401835320554E-2</v>
      </c>
      <c r="P1243" s="50">
        <f>I1243/$E1243</f>
        <v>4.9378862600661717E-2</v>
      </c>
      <c r="Q1243" s="8">
        <f>J1243/E1243</f>
        <v>0.12260440726637119</v>
      </c>
      <c r="R1243" s="8">
        <f>K1243/E1243</f>
        <v>0.27879393220550597</v>
      </c>
      <c r="S1243" s="8">
        <f>L1243/E1243</f>
        <v>0.34340470691054376</v>
      </c>
    </row>
    <row r="1244" spans="1:29" x14ac:dyDescent="0.2">
      <c r="M1244" s="51"/>
      <c r="N1244" s="52"/>
      <c r="O1244" s="52"/>
      <c r="P1244" s="52"/>
    </row>
    <row r="1245" spans="1:29" x14ac:dyDescent="0.2">
      <c r="E1245" t="s">
        <v>1001</v>
      </c>
    </row>
    <row r="1246" spans="1:29" x14ac:dyDescent="0.2">
      <c r="E1246" t="s">
        <v>869</v>
      </c>
      <c r="F1246" t="s">
        <v>870</v>
      </c>
      <c r="G1246" t="s">
        <v>871</v>
      </c>
    </row>
    <row r="1247" spans="1:29" x14ac:dyDescent="0.2">
      <c r="D1247" t="s">
        <v>1002</v>
      </c>
      <c r="E1247" s="23">
        <f>N1241</f>
        <v>0.7743477780234358</v>
      </c>
      <c r="F1247" s="23">
        <f>O1241</f>
        <v>0.10595843466725624</v>
      </c>
      <c r="G1247" s="23">
        <f>P1241</f>
        <v>4.736900287419854E-2</v>
      </c>
    </row>
    <row r="1248" spans="1:29" x14ac:dyDescent="0.2">
      <c r="D1248" t="s">
        <v>1003</v>
      </c>
      <c r="E1248" s="23">
        <f>Q1241</f>
        <v>0.12740437762546983</v>
      </c>
      <c r="F1248" s="23">
        <f>R1241</f>
        <v>0.28706057926155204</v>
      </c>
      <c r="G1248" s="23">
        <f>S1241</f>
        <v>0.33876851647136857</v>
      </c>
    </row>
    <row r="1251" spans="4:10" x14ac:dyDescent="0.2">
      <c r="D1251" s="42"/>
      <c r="E1251" s="53" t="s">
        <v>1443</v>
      </c>
      <c r="F1251" s="42"/>
      <c r="G1251" s="42"/>
    </row>
    <row r="1252" spans="4:10" x14ac:dyDescent="0.2">
      <c r="D1252" s="42"/>
      <c r="E1252" s="42" t="s">
        <v>869</v>
      </c>
      <c r="F1252" s="42" t="s">
        <v>870</v>
      </c>
      <c r="G1252" s="42" t="s">
        <v>871</v>
      </c>
    </row>
    <row r="1253" spans="4:10" x14ac:dyDescent="0.2">
      <c r="D1253" s="53" t="s">
        <v>874</v>
      </c>
      <c r="E1253" s="23">
        <f>N1243</f>
        <v>0.77111555028403767</v>
      </c>
      <c r="F1253" s="23">
        <f>O1243</f>
        <v>9.7977401835320554E-2</v>
      </c>
      <c r="G1253" s="23">
        <f>P1243</f>
        <v>4.9378862600661717E-2</v>
      </c>
    </row>
    <row r="1254" spans="4:10" x14ac:dyDescent="0.2">
      <c r="D1254" s="53" t="s">
        <v>875</v>
      </c>
      <c r="E1254" s="23">
        <f>Q1243</f>
        <v>0.12260440726637119</v>
      </c>
      <c r="F1254" s="23">
        <f>R1243</f>
        <v>0.27879393220550597</v>
      </c>
      <c r="G1254" s="23">
        <f>S1243</f>
        <v>0.34340470691054376</v>
      </c>
    </row>
    <row r="1262" spans="4:10" x14ac:dyDescent="0.2">
      <c r="E1262" t="s">
        <v>872</v>
      </c>
      <c r="H1262" t="s">
        <v>873</v>
      </c>
    </row>
    <row r="1263" spans="4:10" x14ac:dyDescent="0.2">
      <c r="E1263" t="s">
        <v>869</v>
      </c>
      <c r="F1263" t="s">
        <v>870</v>
      </c>
      <c r="G1263" t="s">
        <v>871</v>
      </c>
      <c r="H1263" t="s">
        <v>869</v>
      </c>
      <c r="I1263" t="s">
        <v>870</v>
      </c>
      <c r="J1263" t="s">
        <v>871</v>
      </c>
    </row>
    <row r="1264" spans="4:10" x14ac:dyDescent="0.2">
      <c r="D1264">
        <v>2018</v>
      </c>
      <c r="E1264" s="23">
        <f>'[1]TOTAL 2018'!Q175</f>
        <v>0.71282375707055667</v>
      </c>
      <c r="F1264" s="23">
        <f>'[1]TOTAL 2018'!R175</f>
        <v>0.14215540339386723</v>
      </c>
      <c r="G1264" s="23">
        <f>'[1]TOTAL 2018'!S175</f>
        <v>7.6213158678178031E-2</v>
      </c>
      <c r="H1264" s="23">
        <f>'[1]TOTAL 2018'!T175</f>
        <v>0.17017713605239654</v>
      </c>
      <c r="I1264" s="23">
        <f>'[1]TOTAL 2018'!U175</f>
        <v>0.25279100922893716</v>
      </c>
      <c r="J1264" s="23">
        <f>'[1]TOTAL 2018'!V175</f>
        <v>0.34552694254242333</v>
      </c>
    </row>
    <row r="1265" spans="4:10" x14ac:dyDescent="0.2">
      <c r="D1265">
        <v>2019</v>
      </c>
      <c r="E1265" s="23">
        <f>'[1]TOTAL 2019'!Q178</f>
        <v>0.72320774080046912</v>
      </c>
      <c r="F1265" s="23">
        <f>'[1]TOTAL 2019'!R178</f>
        <v>0.13487758393197477</v>
      </c>
      <c r="G1265" s="23">
        <f>'[1]TOTAL 2019'!S178</f>
        <v>7.3009822606655922E-2</v>
      </c>
      <c r="H1265" s="23">
        <f>'[1]TOTAL 2019'!T178</f>
        <v>0.16489517666031372</v>
      </c>
      <c r="I1265" s="23">
        <f>'[1]TOTAL 2019'!U178</f>
        <v>0.25432487904999268</v>
      </c>
      <c r="J1265" s="23">
        <f>'[1]TOTAL 2019'!V178</f>
        <v>0.35126814250109956</v>
      </c>
    </row>
    <row r="1266" spans="4:10" x14ac:dyDescent="0.2">
      <c r="D1266">
        <v>2020</v>
      </c>
      <c r="E1266" s="23">
        <f>'[1]TOTAL 2020'!Q187</f>
        <v>0.73432447631097986</v>
      </c>
      <c r="F1266" s="23">
        <f>'[1]TOTAL 2020'!R187</f>
        <v>0.12807535498383241</v>
      </c>
      <c r="G1266" s="23">
        <f>'[1]TOTAL 2020'!S187</f>
        <v>6.8606776325038657E-2</v>
      </c>
      <c r="H1266" s="23">
        <f>'[1]TOTAL 2020'!T187</f>
        <v>0.16012934064389148</v>
      </c>
      <c r="I1266" s="23">
        <f>'[1]TOTAL 2020'!U187</f>
        <v>0.2615633347392099</v>
      </c>
      <c r="J1266" s="23">
        <f>'[1]TOTAL 2020'!V187</f>
        <v>0.35628426824124843</v>
      </c>
    </row>
    <row r="1267" spans="4:10" x14ac:dyDescent="0.2">
      <c r="D1267">
        <v>2021</v>
      </c>
      <c r="E1267" s="23">
        <f>'[1]TOTAL 2021'!O197</f>
        <v>0.74360000000000004</v>
      </c>
      <c r="F1267" s="23">
        <f>'[1]TOTAL 2021'!P197</f>
        <v>0.1207</v>
      </c>
      <c r="G1267" s="23">
        <f>'[1]TOTAL 2021'!Q197</f>
        <v>6.4500000000000002E-2</v>
      </c>
      <c r="H1267" s="23">
        <f>'[1]TOTAL 2021'!O198</f>
        <v>0.15090000000000001</v>
      </c>
      <c r="I1267" s="23">
        <f>'[1]TOTAL 2021'!P198</f>
        <v>0.26419999999999999</v>
      </c>
      <c r="J1267" s="23">
        <f>'[1]TOTAL 2021'!Q198</f>
        <v>0.3463</v>
      </c>
    </row>
    <row r="1268" spans="4:10" x14ac:dyDescent="0.2">
      <c r="D1268">
        <v>2022</v>
      </c>
      <c r="E1268" s="23">
        <f>'[1]TOTAL 2022'!C202</f>
        <v>0.75823172719567056</v>
      </c>
      <c r="F1268" s="23">
        <f>'[1]TOTAL 2022'!D202</f>
        <v>0.10989763317467562</v>
      </c>
      <c r="G1268" s="23">
        <f>'[1]TOTAL 2022'!E202</f>
        <v>6.0507270000652015E-2</v>
      </c>
      <c r="H1268" s="23">
        <f>'[1]TOTAL 2022'!C203</f>
        <v>0.14086848797026799</v>
      </c>
      <c r="I1268" s="23">
        <f>'[1]TOTAL 2022'!D203</f>
        <v>0.27208710960422505</v>
      </c>
      <c r="J1268" s="23">
        <f>'[1]TOTAL 2022'!E203</f>
        <v>0.35052487448653585</v>
      </c>
    </row>
    <row r="1269" spans="4:10" x14ac:dyDescent="0.2">
      <c r="D1269">
        <v>2023</v>
      </c>
      <c r="E1269" s="23">
        <v>0.77171512697828493</v>
      </c>
      <c r="F1269" s="23">
        <v>0.1076555023923445</v>
      </c>
      <c r="G1269" s="23">
        <v>5.6618819776714513E-2</v>
      </c>
      <c r="H1269" s="23">
        <v>0.1358422279474911</v>
      </c>
      <c r="I1269" s="23">
        <v>0.27407680039258986</v>
      </c>
      <c r="J1269" s="23">
        <v>0.35799288430867376</v>
      </c>
    </row>
    <row r="1270" spans="4:10" x14ac:dyDescent="0.2">
      <c r="D1270">
        <v>2024</v>
      </c>
      <c r="E1270" s="23">
        <v>0.78600000000000003</v>
      </c>
      <c r="F1270" s="23">
        <v>9.9000000000000005E-2</v>
      </c>
      <c r="G1270" s="23">
        <v>0.05</v>
      </c>
      <c r="H1270" s="23">
        <v>0.123</v>
      </c>
      <c r="I1270" s="23">
        <v>0.28000000000000003</v>
      </c>
      <c r="J1270" s="23">
        <v>0.35799999999999998</v>
      </c>
    </row>
    <row r="1271" spans="4:10" x14ac:dyDescent="0.2">
      <c r="D1271">
        <v>2025</v>
      </c>
      <c r="E1271" s="23">
        <v>0.7743477780234358</v>
      </c>
      <c r="F1271" s="23">
        <v>0.10595843466725624</v>
      </c>
      <c r="G1271" s="23">
        <v>4.736900287419854E-2</v>
      </c>
      <c r="H1271" s="23">
        <v>0.12740437762546983</v>
      </c>
      <c r="I1271" s="23">
        <v>0.28706057926155204</v>
      </c>
      <c r="J1271" s="23">
        <v>0.33876851647136857</v>
      </c>
    </row>
    <row r="1280" spans="4:10" x14ac:dyDescent="0.2">
      <c r="E1280" s="42" t="s">
        <v>872</v>
      </c>
      <c r="F1280" s="42"/>
      <c r="G1280" s="42"/>
      <c r="H1280" s="42" t="s">
        <v>873</v>
      </c>
      <c r="I1280" s="42"/>
      <c r="J1280" s="42"/>
    </row>
    <row r="1281" spans="4:10" x14ac:dyDescent="0.2">
      <c r="E1281" s="42" t="s">
        <v>869</v>
      </c>
      <c r="F1281" s="42" t="s">
        <v>870</v>
      </c>
      <c r="G1281" s="42" t="s">
        <v>871</v>
      </c>
      <c r="H1281" s="42" t="s">
        <v>869</v>
      </c>
      <c r="I1281" s="42" t="s">
        <v>870</v>
      </c>
      <c r="J1281" s="42" t="s">
        <v>871</v>
      </c>
    </row>
    <row r="1282" spans="4:10" x14ac:dyDescent="0.2">
      <c r="D1282" s="42">
        <v>2019</v>
      </c>
      <c r="E1282" s="23">
        <f>'[1]TOTAL 2019'!Q195</f>
        <v>0</v>
      </c>
      <c r="F1282" s="23">
        <v>0.14899999999999999</v>
      </c>
      <c r="G1282" s="23">
        <f>'[1]TOTAL 2019'!S195</f>
        <v>0</v>
      </c>
      <c r="H1282" s="23">
        <f>'[1]TOTAL 2019'!T195</f>
        <v>0</v>
      </c>
      <c r="I1282" s="23">
        <v>0.29099999999999998</v>
      </c>
      <c r="J1282" s="23">
        <f>'[1]TOTAL 2019'!V195</f>
        <v>0</v>
      </c>
    </row>
    <row r="1283" spans="4:10" x14ac:dyDescent="0.2">
      <c r="D1283" s="42">
        <v>2020</v>
      </c>
      <c r="E1283" s="23">
        <f>'[1]TOTAL 2020'!Q204</f>
        <v>0</v>
      </c>
      <c r="F1283" s="23">
        <v>0.13500000000000001</v>
      </c>
      <c r="G1283" s="23">
        <f>'[1]TOTAL 2020'!S204</f>
        <v>0</v>
      </c>
      <c r="H1283" s="23">
        <f>'[1]TOTAL 2020'!T204</f>
        <v>0</v>
      </c>
      <c r="I1283" s="23">
        <v>0.30099999999999999</v>
      </c>
      <c r="J1283" s="23">
        <f>'[1]TOTAL 2020'!V204</f>
        <v>0</v>
      </c>
    </row>
    <row r="1284" spans="4:10" x14ac:dyDescent="0.2">
      <c r="D1284" s="42">
        <v>2021</v>
      </c>
      <c r="E1284" s="23">
        <f>'[1]TOTAL 2021'!O214</f>
        <v>0</v>
      </c>
      <c r="F1284" s="23">
        <v>0.11899999999999999</v>
      </c>
      <c r="G1284" s="23">
        <f>'[1]TOTAL 2021'!Q214</f>
        <v>0</v>
      </c>
      <c r="H1284" s="23">
        <f>'[1]TOTAL 2021'!O215</f>
        <v>0</v>
      </c>
      <c r="I1284" s="23">
        <v>0.28699999999999998</v>
      </c>
      <c r="J1284" s="23">
        <f>'[1]TOTAL 2021'!Q215</f>
        <v>0</v>
      </c>
    </row>
    <row r="1285" spans="4:10" x14ac:dyDescent="0.2">
      <c r="D1285" s="42">
        <v>2022</v>
      </c>
      <c r="E1285" s="23">
        <f>'[1]TOTAL 2022'!C219</f>
        <v>0</v>
      </c>
      <c r="F1285" s="23">
        <v>0.108</v>
      </c>
      <c r="G1285" s="23">
        <f>'[1]TOTAL 2022'!E219</f>
        <v>0</v>
      </c>
      <c r="H1285" s="23">
        <f>'[1]TOTAL 2022'!C220</f>
        <v>0</v>
      </c>
      <c r="I1285" s="23">
        <v>0.29699999999999999</v>
      </c>
      <c r="J1285" s="23">
        <f>'[1]TOTAL 2022'!E220</f>
        <v>0</v>
      </c>
    </row>
    <row r="1286" spans="4:10" x14ac:dyDescent="0.2">
      <c r="D1286" s="42">
        <v>2023</v>
      </c>
      <c r="E1286" s="23">
        <v>0.77171512697828493</v>
      </c>
      <c r="F1286" s="23">
        <v>0.105</v>
      </c>
      <c r="G1286" s="23">
        <v>5.6618819776714513E-2</v>
      </c>
      <c r="H1286" s="23">
        <v>0.1358422279474911</v>
      </c>
      <c r="I1286" s="23">
        <v>0.30099999999999999</v>
      </c>
      <c r="J1286" s="23">
        <v>0.35799288430867376</v>
      </c>
    </row>
    <row r="1287" spans="4:10" x14ac:dyDescent="0.2">
      <c r="D1287" s="42">
        <v>2024</v>
      </c>
      <c r="E1287" s="23">
        <v>0.78600000000000003</v>
      </c>
      <c r="F1287" s="23">
        <v>9.1999999999999998E-2</v>
      </c>
      <c r="G1287" s="23">
        <v>0.05</v>
      </c>
      <c r="H1287" s="23">
        <v>0.123</v>
      </c>
      <c r="I1287" s="23">
        <v>0.27200000000000002</v>
      </c>
      <c r="J1287" s="23">
        <v>0.35799999999999998</v>
      </c>
    </row>
    <row r="1288" spans="4:10" x14ac:dyDescent="0.2">
      <c r="D1288" s="42">
        <v>2025</v>
      </c>
      <c r="E1288" s="23">
        <v>0.7743477780234358</v>
      </c>
      <c r="F1288" s="23">
        <f>F1253</f>
        <v>9.7977401835320554E-2</v>
      </c>
      <c r="G1288" s="23">
        <v>4.736900287419854E-2</v>
      </c>
      <c r="H1288" s="23">
        <v>0.12740437762546983</v>
      </c>
      <c r="I1288" s="23">
        <f>F1254</f>
        <v>0.27879393220550597</v>
      </c>
      <c r="J1288" s="23">
        <v>0.33876851647136857</v>
      </c>
    </row>
  </sheetData>
  <autoFilter ref="A1:AC1243" xr:uid="{70E8C99A-6C1D-49CE-94C5-CEBEFF8206D2}">
    <filterColumn colId="0">
      <filters>
        <filter val="2025"/>
      </filters>
    </filterColumn>
  </autoFilter>
  <printOptions gridLines="1"/>
  <pageMargins left="0.75" right="0.75" top="1" bottom="1" header="0.5" footer="0.5"/>
  <pageSetup paperSize="9" orientation="landscape" horizontalDpi="300" verticalDpi="300" r:id="rId1"/>
  <headerFooter alignWithMargins="0"/>
  <ignoredErrors>
    <ignoredError sqref="A1244:XFD1244 A1155:XFD1242" numberStoredAsText="1"/>
  </ignoredError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A1B16B-2B5B-4A2D-8AA3-451248E61292}">
  <dimension ref="A1:Z81"/>
  <sheetViews>
    <sheetView topLeftCell="D49" zoomScale="70" zoomScaleNormal="70" workbookViewId="0">
      <selection activeCell="M80" sqref="M80"/>
    </sheetView>
  </sheetViews>
  <sheetFormatPr baseColWidth="10" defaultColWidth="9.140625" defaultRowHeight="12.75" x14ac:dyDescent="0.2"/>
  <sheetData>
    <row r="1" spans="1:26" ht="25.5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3</v>
      </c>
      <c r="X1" s="1" t="s">
        <v>22</v>
      </c>
      <c r="Y1" s="1" t="s">
        <v>23</v>
      </c>
      <c r="Z1" s="1" t="s">
        <v>24</v>
      </c>
    </row>
    <row r="2" spans="1:26" x14ac:dyDescent="0.2">
      <c r="A2" t="s">
        <v>859</v>
      </c>
      <c r="B2" t="s">
        <v>454</v>
      </c>
      <c r="C2" t="s">
        <v>755</v>
      </c>
      <c r="D2" t="s">
        <v>456</v>
      </c>
      <c r="E2">
        <v>104</v>
      </c>
      <c r="F2">
        <v>3</v>
      </c>
      <c r="G2">
        <v>84</v>
      </c>
      <c r="H2">
        <v>11</v>
      </c>
      <c r="I2">
        <v>6</v>
      </c>
      <c r="J2">
        <v>12</v>
      </c>
      <c r="K2">
        <v>27</v>
      </c>
      <c r="L2">
        <v>45</v>
      </c>
      <c r="M2" s="22">
        <f>F2/E2</f>
        <v>2.8846153846153848E-2</v>
      </c>
      <c r="N2" s="22">
        <f>G2/E2</f>
        <v>0.80769230769230771</v>
      </c>
      <c r="O2" s="22">
        <f>H2/E2</f>
        <v>0.10576923076923077</v>
      </c>
      <c r="P2" s="22">
        <f>I2/E2</f>
        <v>5.7692307692307696E-2</v>
      </c>
      <c r="Q2" s="22">
        <f>J2/E2</f>
        <v>0.11538461538461539</v>
      </c>
      <c r="R2" s="22">
        <f>K2/E2</f>
        <v>0.25961538461538464</v>
      </c>
      <c r="S2" s="22">
        <f>L2/E2</f>
        <v>0.43269230769230771</v>
      </c>
      <c r="T2">
        <v>11.54</v>
      </c>
      <c r="U2">
        <v>26</v>
      </c>
      <c r="V2">
        <v>5.77</v>
      </c>
      <c r="W2" t="s">
        <v>929</v>
      </c>
      <c r="X2" t="s">
        <v>458</v>
      </c>
      <c r="Y2" t="s">
        <v>459</v>
      </c>
      <c r="Z2" t="s">
        <v>860</v>
      </c>
    </row>
    <row r="3" spans="1:26" x14ac:dyDescent="0.2">
      <c r="A3" t="s">
        <v>859</v>
      </c>
      <c r="B3" t="s">
        <v>454</v>
      </c>
      <c r="C3" t="s">
        <v>455</v>
      </c>
      <c r="D3" t="s">
        <v>456</v>
      </c>
      <c r="E3">
        <v>620</v>
      </c>
      <c r="F3">
        <v>0</v>
      </c>
      <c r="G3">
        <v>504</v>
      </c>
      <c r="H3">
        <v>56</v>
      </c>
      <c r="I3">
        <v>60</v>
      </c>
      <c r="J3">
        <v>96</v>
      </c>
      <c r="K3">
        <v>155</v>
      </c>
      <c r="L3">
        <v>244</v>
      </c>
      <c r="M3" s="22">
        <f>F3/E3</f>
        <v>0</v>
      </c>
      <c r="N3" s="22">
        <f>G3/E3</f>
        <v>0.81290322580645158</v>
      </c>
      <c r="O3" s="22">
        <f>H3/E3</f>
        <v>9.0322580645161285E-2</v>
      </c>
      <c r="P3" s="22">
        <f>I3/E3</f>
        <v>9.6774193548387094E-2</v>
      </c>
      <c r="Q3" s="22">
        <f>J3/E3</f>
        <v>0.15483870967741936</v>
      </c>
      <c r="R3" s="22">
        <f>K3/E3</f>
        <v>0.25</v>
      </c>
      <c r="S3" s="22">
        <f>L3/E3</f>
        <v>0.3935483870967742</v>
      </c>
      <c r="T3">
        <v>15.48</v>
      </c>
      <c r="U3">
        <v>25</v>
      </c>
      <c r="V3">
        <v>9.68</v>
      </c>
      <c r="W3" t="s">
        <v>929</v>
      </c>
      <c r="X3" t="s">
        <v>458</v>
      </c>
      <c r="Y3" t="s">
        <v>459</v>
      </c>
      <c r="Z3" t="s">
        <v>860</v>
      </c>
    </row>
    <row r="4" spans="1:26" x14ac:dyDescent="0.2">
      <c r="A4" t="s">
        <v>859</v>
      </c>
      <c r="B4" t="s">
        <v>454</v>
      </c>
      <c r="C4" t="s">
        <v>460</v>
      </c>
      <c r="D4" t="s">
        <v>456</v>
      </c>
      <c r="E4">
        <v>78</v>
      </c>
      <c r="F4">
        <v>0</v>
      </c>
      <c r="G4">
        <v>54</v>
      </c>
      <c r="H4">
        <v>16</v>
      </c>
      <c r="I4">
        <v>8</v>
      </c>
      <c r="J4">
        <v>20</v>
      </c>
      <c r="K4">
        <v>23</v>
      </c>
      <c r="L4">
        <v>27</v>
      </c>
      <c r="M4" s="22">
        <f>F4/E4</f>
        <v>0</v>
      </c>
      <c r="N4" s="22">
        <f>G4/E4</f>
        <v>0.69230769230769229</v>
      </c>
      <c r="O4" s="22">
        <f>H4/E4</f>
        <v>0.20512820512820512</v>
      </c>
      <c r="P4" s="22">
        <f>I4/E4</f>
        <v>0.10256410256410256</v>
      </c>
      <c r="Q4" s="22">
        <f>J4/E4</f>
        <v>0.25641025641025639</v>
      </c>
      <c r="R4" s="22">
        <f>K4/E4</f>
        <v>0.29487179487179488</v>
      </c>
      <c r="S4" s="22">
        <f>L4/E4</f>
        <v>0.34615384615384615</v>
      </c>
      <c r="T4">
        <v>25.64</v>
      </c>
      <c r="U4">
        <v>29</v>
      </c>
      <c r="V4">
        <v>10.26</v>
      </c>
      <c r="W4" t="s">
        <v>929</v>
      </c>
      <c r="X4" t="s">
        <v>461</v>
      </c>
      <c r="Y4" t="s">
        <v>459</v>
      </c>
      <c r="Z4" t="s">
        <v>860</v>
      </c>
    </row>
    <row r="5" spans="1:26" x14ac:dyDescent="0.2">
      <c r="A5">
        <v>2019</v>
      </c>
      <c r="B5" t="s">
        <v>858</v>
      </c>
      <c r="E5">
        <f>SUM(E2:E4)</f>
        <v>802</v>
      </c>
      <c r="F5">
        <f t="shared" ref="F5:L5" si="0">SUM(F2:F4)</f>
        <v>3</v>
      </c>
      <c r="G5">
        <f t="shared" si="0"/>
        <v>642</v>
      </c>
      <c r="H5">
        <f t="shared" si="0"/>
        <v>83</v>
      </c>
      <c r="I5">
        <f t="shared" si="0"/>
        <v>74</v>
      </c>
      <c r="J5">
        <f t="shared" si="0"/>
        <v>128</v>
      </c>
      <c r="K5">
        <f t="shared" si="0"/>
        <v>205</v>
      </c>
      <c r="L5">
        <f t="shared" si="0"/>
        <v>316</v>
      </c>
      <c r="M5" s="22">
        <f>F5/E5</f>
        <v>3.740648379052369E-3</v>
      </c>
      <c r="N5" s="22">
        <f>G5/E5</f>
        <v>0.80049875311720697</v>
      </c>
      <c r="O5" s="22">
        <f>H5/E5</f>
        <v>0.10349127182044887</v>
      </c>
      <c r="P5" s="22">
        <f>I5/E5</f>
        <v>9.2269326683291769E-2</v>
      </c>
      <c r="Q5" s="22">
        <f>J5/E5</f>
        <v>0.15960099750623441</v>
      </c>
      <c r="R5" s="22">
        <f>K5/E5</f>
        <v>0.25561097256857856</v>
      </c>
      <c r="S5" s="22">
        <f>L5/E5</f>
        <v>0.3940149625935162</v>
      </c>
    </row>
    <row r="6" spans="1:26" s="15" customFormat="1" ht="5.25" customHeight="1" x14ac:dyDescent="0.25">
      <c r="A6" s="14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</row>
    <row r="7" spans="1:26" s="13" customFormat="1" x14ac:dyDescent="0.2">
      <c r="A7" s="16" t="s">
        <v>837</v>
      </c>
      <c r="B7" s="16" t="s">
        <v>454</v>
      </c>
      <c r="C7" s="16" t="s">
        <v>755</v>
      </c>
      <c r="D7" s="16" t="s">
        <v>456</v>
      </c>
      <c r="E7" s="10">
        <v>51</v>
      </c>
      <c r="F7" s="10">
        <v>2</v>
      </c>
      <c r="G7" s="10">
        <v>39</v>
      </c>
      <c r="H7" s="10">
        <v>8</v>
      </c>
      <c r="I7" s="10">
        <v>2</v>
      </c>
      <c r="J7" s="10">
        <v>7</v>
      </c>
      <c r="K7" s="10">
        <v>11</v>
      </c>
      <c r="L7" s="10">
        <v>18</v>
      </c>
      <c r="M7" s="22">
        <f>F7/E7</f>
        <v>3.9215686274509803E-2</v>
      </c>
      <c r="N7" s="22">
        <f>G7/E7</f>
        <v>0.76470588235294112</v>
      </c>
      <c r="O7" s="22">
        <f>H7/E7</f>
        <v>0.15686274509803921</v>
      </c>
      <c r="P7" s="22">
        <f>I7/E7</f>
        <v>3.9215686274509803E-2</v>
      </c>
      <c r="Q7" s="22">
        <f>J7/E7</f>
        <v>0.13725490196078433</v>
      </c>
      <c r="R7" s="22">
        <f>K7/E7</f>
        <v>0.21568627450980393</v>
      </c>
      <c r="S7" s="22">
        <f>L7/E7</f>
        <v>0.35294117647058826</v>
      </c>
      <c r="T7" s="16" t="s">
        <v>774</v>
      </c>
      <c r="U7" s="16" t="s">
        <v>151</v>
      </c>
      <c r="V7" s="16" t="s">
        <v>68</v>
      </c>
      <c r="W7" s="16" t="s">
        <v>457</v>
      </c>
      <c r="X7" s="16" t="s">
        <v>458</v>
      </c>
      <c r="Y7" s="16" t="s">
        <v>459</v>
      </c>
      <c r="Z7" s="16" t="s">
        <v>861</v>
      </c>
    </row>
    <row r="8" spans="1:26" s="13" customFormat="1" x14ac:dyDescent="0.2">
      <c r="A8" s="16" t="s">
        <v>837</v>
      </c>
      <c r="B8" s="16" t="s">
        <v>454</v>
      </c>
      <c r="C8" s="16" t="s">
        <v>455</v>
      </c>
      <c r="D8" s="16" t="s">
        <v>456</v>
      </c>
      <c r="E8" s="10">
        <v>707</v>
      </c>
      <c r="F8" s="10">
        <v>0</v>
      </c>
      <c r="G8" s="10">
        <v>579</v>
      </c>
      <c r="H8" s="10">
        <v>61</v>
      </c>
      <c r="I8" s="10">
        <v>67</v>
      </c>
      <c r="J8" s="10">
        <v>109</v>
      </c>
      <c r="K8" s="10">
        <v>186</v>
      </c>
      <c r="L8" s="10">
        <v>296</v>
      </c>
      <c r="M8" s="22">
        <f>F8/E8</f>
        <v>0</v>
      </c>
      <c r="N8" s="22">
        <f>G8/E8</f>
        <v>0.81895332390381892</v>
      </c>
      <c r="O8" s="22">
        <f>H8/E8</f>
        <v>8.6280056577086275E-2</v>
      </c>
      <c r="P8" s="22">
        <f>I8/E8</f>
        <v>9.4766619519094764E-2</v>
      </c>
      <c r="Q8" s="22">
        <f>J8/E8</f>
        <v>0.15417256011315417</v>
      </c>
      <c r="R8" s="22">
        <f>K8/E8</f>
        <v>0.26308345120226306</v>
      </c>
      <c r="S8" s="22">
        <f>L8/E8</f>
        <v>0.41867043847241869</v>
      </c>
      <c r="T8" s="16" t="s">
        <v>807</v>
      </c>
      <c r="U8" s="16" t="s">
        <v>326</v>
      </c>
      <c r="V8" s="16" t="s">
        <v>845</v>
      </c>
      <c r="W8" s="16" t="s">
        <v>457</v>
      </c>
      <c r="X8" s="16" t="s">
        <v>458</v>
      </c>
      <c r="Y8" s="16" t="s">
        <v>459</v>
      </c>
      <c r="Z8" s="16" t="s">
        <v>861</v>
      </c>
    </row>
    <row r="9" spans="1:26" s="13" customFormat="1" x14ac:dyDescent="0.2">
      <c r="A9" s="16" t="s">
        <v>837</v>
      </c>
      <c r="B9" s="16" t="s">
        <v>454</v>
      </c>
      <c r="C9" s="16" t="s">
        <v>460</v>
      </c>
      <c r="D9" s="16" t="s">
        <v>456</v>
      </c>
      <c r="E9" s="10">
        <v>146</v>
      </c>
      <c r="F9" s="10">
        <v>0</v>
      </c>
      <c r="G9" s="10">
        <v>116</v>
      </c>
      <c r="H9" s="10">
        <v>20</v>
      </c>
      <c r="I9" s="10">
        <v>10</v>
      </c>
      <c r="J9" s="10">
        <v>23</v>
      </c>
      <c r="K9" s="10">
        <v>46</v>
      </c>
      <c r="L9" s="10">
        <v>59</v>
      </c>
      <c r="M9" s="22">
        <f>F9/E9</f>
        <v>0</v>
      </c>
      <c r="N9" s="22">
        <f>G9/E9</f>
        <v>0.79452054794520544</v>
      </c>
      <c r="O9" s="22">
        <f>H9/E9</f>
        <v>0.13698630136986301</v>
      </c>
      <c r="P9" s="22">
        <f>I9/E9</f>
        <v>6.8493150684931503E-2</v>
      </c>
      <c r="Q9" s="22">
        <f>J9/E9</f>
        <v>0.15753424657534246</v>
      </c>
      <c r="R9" s="22">
        <f>K9/E9</f>
        <v>0.31506849315068491</v>
      </c>
      <c r="S9" s="22">
        <f>L9/E9</f>
        <v>0.4041095890410959</v>
      </c>
      <c r="T9" s="16" t="s">
        <v>401</v>
      </c>
      <c r="U9" s="16" t="s">
        <v>60</v>
      </c>
      <c r="V9" s="16" t="s">
        <v>930</v>
      </c>
      <c r="W9" s="16" t="s">
        <v>457</v>
      </c>
      <c r="X9" s="16" t="s">
        <v>461</v>
      </c>
      <c r="Y9" s="16" t="s">
        <v>459</v>
      </c>
      <c r="Z9" s="16" t="s">
        <v>861</v>
      </c>
    </row>
    <row r="10" spans="1:26" s="13" customFormat="1" x14ac:dyDescent="0.2">
      <c r="A10" s="16" t="s">
        <v>837</v>
      </c>
      <c r="B10" s="16" t="s">
        <v>454</v>
      </c>
      <c r="C10" s="16" t="s">
        <v>471</v>
      </c>
      <c r="D10" s="16" t="s">
        <v>456</v>
      </c>
      <c r="E10" s="10">
        <v>104</v>
      </c>
      <c r="F10" s="10">
        <v>0</v>
      </c>
      <c r="G10" s="10">
        <v>71</v>
      </c>
      <c r="H10" s="10">
        <v>20</v>
      </c>
      <c r="I10" s="10">
        <v>13</v>
      </c>
      <c r="J10" s="10">
        <v>27</v>
      </c>
      <c r="K10" s="10">
        <v>13</v>
      </c>
      <c r="L10" s="10">
        <v>57</v>
      </c>
      <c r="M10" s="22">
        <f>F10/E10</f>
        <v>0</v>
      </c>
      <c r="N10" s="22">
        <f>G10/E10</f>
        <v>0.68269230769230771</v>
      </c>
      <c r="O10" s="22">
        <f>H10/E10</f>
        <v>0.19230769230769232</v>
      </c>
      <c r="P10" s="22">
        <f>I10/E10</f>
        <v>0.125</v>
      </c>
      <c r="Q10" s="22">
        <f>J10/E10</f>
        <v>0.25961538461538464</v>
      </c>
      <c r="R10" s="22">
        <f>K10/E10</f>
        <v>0.125</v>
      </c>
      <c r="S10" s="22">
        <f>L10/E10</f>
        <v>0.54807692307692313</v>
      </c>
      <c r="T10" s="16" t="s">
        <v>851</v>
      </c>
      <c r="U10" s="16" t="s">
        <v>73</v>
      </c>
      <c r="V10" s="16" t="s">
        <v>230</v>
      </c>
      <c r="W10" s="16" t="s">
        <v>457</v>
      </c>
      <c r="X10" s="16" t="s">
        <v>472</v>
      </c>
      <c r="Y10" s="16" t="s">
        <v>459</v>
      </c>
      <c r="Z10" s="16" t="s">
        <v>861</v>
      </c>
    </row>
    <row r="11" spans="1:26" s="13" customFormat="1" x14ac:dyDescent="0.2">
      <c r="A11" s="16">
        <v>2020</v>
      </c>
      <c r="B11" s="17" t="s">
        <v>858</v>
      </c>
      <c r="C11" s="16"/>
      <c r="D11" s="16"/>
      <c r="E11">
        <f t="shared" ref="E11:L11" si="1">SUM(E8:E10)</f>
        <v>957</v>
      </c>
      <c r="F11">
        <f t="shared" si="1"/>
        <v>0</v>
      </c>
      <c r="G11">
        <f t="shared" si="1"/>
        <v>766</v>
      </c>
      <c r="H11">
        <f t="shared" si="1"/>
        <v>101</v>
      </c>
      <c r="I11">
        <f t="shared" si="1"/>
        <v>90</v>
      </c>
      <c r="J11">
        <f t="shared" si="1"/>
        <v>159</v>
      </c>
      <c r="K11">
        <f t="shared" si="1"/>
        <v>245</v>
      </c>
      <c r="L11">
        <f t="shared" si="1"/>
        <v>412</v>
      </c>
      <c r="M11" s="22">
        <f>F11/E11</f>
        <v>0</v>
      </c>
      <c r="N11" s="22">
        <f>G11/E11</f>
        <v>0.80041797283176597</v>
      </c>
      <c r="O11" s="22">
        <f>H11/E11</f>
        <v>0.10553814002089865</v>
      </c>
      <c r="P11" s="22">
        <f>I11/E11</f>
        <v>9.4043887147335428E-2</v>
      </c>
      <c r="Q11" s="22">
        <f>J11/E11</f>
        <v>0.16614420062695925</v>
      </c>
      <c r="R11" s="22">
        <f>K11/E11</f>
        <v>0.2560083594566353</v>
      </c>
      <c r="S11" s="22">
        <f>L11/E11</f>
        <v>0.43051201671891326</v>
      </c>
      <c r="T11" s="16"/>
      <c r="U11" s="16"/>
      <c r="V11" s="16"/>
      <c r="W11" s="16"/>
      <c r="X11" s="16"/>
      <c r="Y11" s="16"/>
      <c r="Z11" s="16"/>
    </row>
    <row r="12" spans="1:26" s="15" customFormat="1" ht="5.25" customHeight="1" x14ac:dyDescent="0.25">
      <c r="A12" s="14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</row>
    <row r="13" spans="1:26" s="13" customFormat="1" x14ac:dyDescent="0.2">
      <c r="A13" s="16" t="s">
        <v>794</v>
      </c>
      <c r="B13" s="16" t="s">
        <v>454</v>
      </c>
      <c r="C13" s="16" t="s">
        <v>755</v>
      </c>
      <c r="D13" s="18" t="s">
        <v>456</v>
      </c>
      <c r="E13" s="10">
        <v>17</v>
      </c>
      <c r="F13" s="10">
        <v>0</v>
      </c>
      <c r="G13" s="10">
        <v>12</v>
      </c>
      <c r="H13" s="10">
        <v>5</v>
      </c>
      <c r="I13" s="10">
        <v>0</v>
      </c>
      <c r="J13" s="10">
        <v>4</v>
      </c>
      <c r="K13" s="10">
        <v>4</v>
      </c>
      <c r="L13" s="10">
        <v>5</v>
      </c>
      <c r="M13" s="22">
        <f t="shared" ref="M13:M18" si="2">F13/E13</f>
        <v>0</v>
      </c>
      <c r="N13" s="22">
        <f t="shared" ref="N13:N18" si="3">G13/E13</f>
        <v>0.70588235294117652</v>
      </c>
      <c r="O13" s="22">
        <f t="shared" ref="O13:O18" si="4">H13/E13</f>
        <v>0.29411764705882354</v>
      </c>
      <c r="P13" s="22">
        <f t="shared" ref="P13:P18" si="5">I13/E13</f>
        <v>0</v>
      </c>
      <c r="Q13" s="22">
        <f t="shared" ref="Q13:Q18" si="6">J13/E13</f>
        <v>0.23529411764705882</v>
      </c>
      <c r="R13" s="22">
        <f t="shared" ref="R13:R18" si="7">K13/E13</f>
        <v>0.23529411764705882</v>
      </c>
      <c r="S13" s="22">
        <f t="shared" ref="S13:S18" si="8">L13/E13</f>
        <v>0.29411764705882354</v>
      </c>
      <c r="T13" s="16" t="s">
        <v>678</v>
      </c>
      <c r="U13" s="16" t="s">
        <v>155</v>
      </c>
      <c r="V13" s="16" t="s">
        <v>29</v>
      </c>
      <c r="W13" s="16" t="s">
        <v>457</v>
      </c>
      <c r="X13" s="16" t="s">
        <v>458</v>
      </c>
      <c r="Y13" s="16" t="s">
        <v>459</v>
      </c>
      <c r="Z13" s="16" t="s">
        <v>864</v>
      </c>
    </row>
    <row r="14" spans="1:26" s="13" customFormat="1" x14ac:dyDescent="0.2">
      <c r="A14" s="16" t="s">
        <v>794</v>
      </c>
      <c r="B14" s="16" t="s">
        <v>454</v>
      </c>
      <c r="C14" s="16" t="s">
        <v>455</v>
      </c>
      <c r="D14" s="18" t="s">
        <v>456</v>
      </c>
      <c r="E14" s="10">
        <v>751</v>
      </c>
      <c r="F14" s="10">
        <v>2</v>
      </c>
      <c r="G14" s="10">
        <v>631</v>
      </c>
      <c r="H14" s="10">
        <v>59</v>
      </c>
      <c r="I14" s="10">
        <v>59</v>
      </c>
      <c r="J14" s="10">
        <v>98</v>
      </c>
      <c r="K14" s="10">
        <v>190</v>
      </c>
      <c r="L14" s="10">
        <v>312</v>
      </c>
      <c r="M14" s="22">
        <f t="shared" si="2"/>
        <v>2.6631158455392811E-3</v>
      </c>
      <c r="N14" s="22">
        <f t="shared" si="3"/>
        <v>0.84021304926764317</v>
      </c>
      <c r="O14" s="22">
        <f t="shared" si="4"/>
        <v>7.8561917443408791E-2</v>
      </c>
      <c r="P14" s="22">
        <f t="shared" si="5"/>
        <v>7.8561917443408791E-2</v>
      </c>
      <c r="Q14" s="22">
        <f t="shared" si="6"/>
        <v>0.13049267643142476</v>
      </c>
      <c r="R14" s="22">
        <f t="shared" si="7"/>
        <v>0.25299600532623168</v>
      </c>
      <c r="S14" s="22">
        <f t="shared" si="8"/>
        <v>0.41544607190412786</v>
      </c>
      <c r="T14" s="16" t="s">
        <v>759</v>
      </c>
      <c r="U14" s="16" t="s">
        <v>360</v>
      </c>
      <c r="V14" s="16" t="s">
        <v>890</v>
      </c>
      <c r="W14" s="16" t="s">
        <v>457</v>
      </c>
      <c r="X14" s="16" t="s">
        <v>458</v>
      </c>
      <c r="Y14" s="16" t="s">
        <v>459</v>
      </c>
      <c r="Z14" s="16" t="s">
        <v>864</v>
      </c>
    </row>
    <row r="15" spans="1:26" s="13" customFormat="1" x14ac:dyDescent="0.2">
      <c r="A15" s="16" t="s">
        <v>794</v>
      </c>
      <c r="B15" s="16" t="s">
        <v>454</v>
      </c>
      <c r="C15" s="16" t="s">
        <v>460</v>
      </c>
      <c r="D15" s="18" t="s">
        <v>456</v>
      </c>
      <c r="E15" s="10">
        <v>217</v>
      </c>
      <c r="F15" s="10">
        <v>0</v>
      </c>
      <c r="G15" s="10">
        <v>188</v>
      </c>
      <c r="H15" s="10">
        <v>20</v>
      </c>
      <c r="I15" s="10">
        <v>9</v>
      </c>
      <c r="J15" s="10">
        <v>21</v>
      </c>
      <c r="K15" s="10">
        <v>70</v>
      </c>
      <c r="L15" s="10">
        <v>89</v>
      </c>
      <c r="M15" s="22">
        <f t="shared" si="2"/>
        <v>0</v>
      </c>
      <c r="N15" s="22">
        <f t="shared" si="3"/>
        <v>0.86635944700460832</v>
      </c>
      <c r="O15" s="22">
        <f t="shared" si="4"/>
        <v>9.2165898617511524E-2</v>
      </c>
      <c r="P15" s="22">
        <f t="shared" si="5"/>
        <v>4.1474654377880185E-2</v>
      </c>
      <c r="Q15" s="22">
        <f t="shared" si="6"/>
        <v>9.6774193548387094E-2</v>
      </c>
      <c r="R15" s="22">
        <f t="shared" si="7"/>
        <v>0.32258064516129031</v>
      </c>
      <c r="S15" s="22">
        <f t="shared" si="8"/>
        <v>0.41013824884792627</v>
      </c>
      <c r="T15" s="16" t="s">
        <v>187</v>
      </c>
      <c r="U15" s="16" t="s">
        <v>60</v>
      </c>
      <c r="V15" s="16" t="s">
        <v>853</v>
      </c>
      <c r="W15" s="16" t="s">
        <v>457</v>
      </c>
      <c r="X15" s="16" t="s">
        <v>461</v>
      </c>
      <c r="Y15" s="16" t="s">
        <v>459</v>
      </c>
      <c r="Z15" s="16" t="s">
        <v>864</v>
      </c>
    </row>
    <row r="16" spans="1:26" s="13" customFormat="1" x14ac:dyDescent="0.2">
      <c r="A16" s="16" t="s">
        <v>794</v>
      </c>
      <c r="B16" s="16" t="s">
        <v>454</v>
      </c>
      <c r="C16" s="16" t="s">
        <v>229</v>
      </c>
      <c r="D16" s="18" t="s">
        <v>456</v>
      </c>
      <c r="E16" s="10">
        <v>19</v>
      </c>
      <c r="F16" s="10">
        <v>0</v>
      </c>
      <c r="G16" s="10">
        <v>16</v>
      </c>
      <c r="H16" s="10">
        <v>2</v>
      </c>
      <c r="I16" s="10">
        <v>1</v>
      </c>
      <c r="J16" s="10">
        <v>3</v>
      </c>
      <c r="K16" s="10">
        <v>3</v>
      </c>
      <c r="L16" s="10">
        <v>8</v>
      </c>
      <c r="M16" s="22">
        <f t="shared" si="2"/>
        <v>0</v>
      </c>
      <c r="N16" s="22">
        <f t="shared" si="3"/>
        <v>0.84210526315789469</v>
      </c>
      <c r="O16" s="22">
        <f t="shared" si="4"/>
        <v>0.10526315789473684</v>
      </c>
      <c r="P16" s="22">
        <f t="shared" si="5"/>
        <v>5.2631578947368418E-2</v>
      </c>
      <c r="Q16" s="22">
        <f t="shared" si="6"/>
        <v>0.15789473684210525</v>
      </c>
      <c r="R16" s="22">
        <f t="shared" si="7"/>
        <v>0.15789473684210525</v>
      </c>
      <c r="S16" s="22">
        <f t="shared" si="8"/>
        <v>0.42105263157894735</v>
      </c>
      <c r="T16" s="16" t="s">
        <v>441</v>
      </c>
      <c r="U16" s="16" t="s">
        <v>266</v>
      </c>
      <c r="V16" s="16" t="s">
        <v>173</v>
      </c>
      <c r="W16" s="16" t="s">
        <v>457</v>
      </c>
      <c r="X16" s="16" t="s">
        <v>462</v>
      </c>
      <c r="Y16" s="16" t="s">
        <v>459</v>
      </c>
      <c r="Z16" s="16" t="s">
        <v>864</v>
      </c>
    </row>
    <row r="17" spans="1:26" s="13" customFormat="1" x14ac:dyDescent="0.2">
      <c r="A17" s="16" t="s">
        <v>794</v>
      </c>
      <c r="B17" s="16" t="s">
        <v>454</v>
      </c>
      <c r="C17" s="16" t="s">
        <v>463</v>
      </c>
      <c r="D17" s="18" t="s">
        <v>456</v>
      </c>
      <c r="E17" s="10">
        <v>80</v>
      </c>
      <c r="F17" s="10">
        <v>0</v>
      </c>
      <c r="G17" s="10">
        <v>58</v>
      </c>
      <c r="H17" s="10">
        <v>9</v>
      </c>
      <c r="I17" s="10">
        <v>13</v>
      </c>
      <c r="J17" s="10">
        <v>18</v>
      </c>
      <c r="K17" s="10">
        <v>25</v>
      </c>
      <c r="L17" s="10">
        <v>30</v>
      </c>
      <c r="M17" s="22">
        <f t="shared" si="2"/>
        <v>0</v>
      </c>
      <c r="N17" s="22">
        <f t="shared" si="3"/>
        <v>0.72499999999999998</v>
      </c>
      <c r="O17" s="22">
        <f t="shared" si="4"/>
        <v>0.1125</v>
      </c>
      <c r="P17" s="22">
        <f t="shared" si="5"/>
        <v>0.16250000000000001</v>
      </c>
      <c r="Q17" s="22">
        <f t="shared" si="6"/>
        <v>0.22500000000000001</v>
      </c>
      <c r="R17" s="22">
        <f t="shared" si="7"/>
        <v>0.3125</v>
      </c>
      <c r="S17" s="22">
        <f t="shared" si="8"/>
        <v>0.375</v>
      </c>
      <c r="T17" s="16" t="s">
        <v>857</v>
      </c>
      <c r="U17" s="16" t="s">
        <v>167</v>
      </c>
      <c r="V17" s="16" t="s">
        <v>931</v>
      </c>
      <c r="W17" s="16" t="s">
        <v>457</v>
      </c>
      <c r="X17" s="16" t="s">
        <v>465</v>
      </c>
      <c r="Y17" s="16" t="s">
        <v>459</v>
      </c>
      <c r="Z17" s="16" t="s">
        <v>864</v>
      </c>
    </row>
    <row r="18" spans="1:26" s="13" customFormat="1" x14ac:dyDescent="0.2">
      <c r="A18" s="16">
        <v>2021</v>
      </c>
      <c r="B18" s="17" t="s">
        <v>858</v>
      </c>
      <c r="C18" s="16"/>
      <c r="D18" s="18"/>
      <c r="E18" s="10">
        <f>SUM(E13:E17)</f>
        <v>1084</v>
      </c>
      <c r="F18" s="10">
        <f t="shared" ref="F18:L18" si="9">SUM(F13:F17)</f>
        <v>2</v>
      </c>
      <c r="G18" s="10">
        <f t="shared" si="9"/>
        <v>905</v>
      </c>
      <c r="H18" s="10">
        <f t="shared" si="9"/>
        <v>95</v>
      </c>
      <c r="I18" s="10">
        <f t="shared" si="9"/>
        <v>82</v>
      </c>
      <c r="J18" s="10">
        <f t="shared" si="9"/>
        <v>144</v>
      </c>
      <c r="K18" s="10">
        <f t="shared" si="9"/>
        <v>292</v>
      </c>
      <c r="L18" s="10">
        <f t="shared" si="9"/>
        <v>444</v>
      </c>
      <c r="M18" s="22">
        <f t="shared" si="2"/>
        <v>1.8450184501845018E-3</v>
      </c>
      <c r="N18" s="22">
        <f t="shared" si="3"/>
        <v>0.83487084870848705</v>
      </c>
      <c r="O18" s="22">
        <f t="shared" si="4"/>
        <v>8.7638376383763844E-2</v>
      </c>
      <c r="P18" s="22">
        <f t="shared" si="5"/>
        <v>7.5645756457564578E-2</v>
      </c>
      <c r="Q18" s="22">
        <f t="shared" si="6"/>
        <v>0.13284132841328414</v>
      </c>
      <c r="R18" s="22">
        <f t="shared" si="7"/>
        <v>0.26937269372693728</v>
      </c>
      <c r="S18" s="22">
        <f t="shared" si="8"/>
        <v>0.40959409594095941</v>
      </c>
      <c r="T18" s="16"/>
      <c r="U18" s="16"/>
      <c r="V18" s="16"/>
      <c r="W18" s="16"/>
      <c r="X18" s="16"/>
      <c r="Y18" s="16"/>
      <c r="Z18" s="16"/>
    </row>
    <row r="19" spans="1:26" s="15" customFormat="1" ht="5.25" customHeight="1" x14ac:dyDescent="0.25">
      <c r="A19" s="14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</row>
    <row r="20" spans="1:26" x14ac:dyDescent="0.2">
      <c r="A20" t="s">
        <v>756</v>
      </c>
      <c r="B20" t="s">
        <v>454</v>
      </c>
      <c r="C20" t="s">
        <v>755</v>
      </c>
      <c r="D20" t="s">
        <v>456</v>
      </c>
      <c r="E20">
        <v>8</v>
      </c>
      <c r="F20">
        <v>1</v>
      </c>
      <c r="G20">
        <v>5</v>
      </c>
      <c r="H20">
        <v>2</v>
      </c>
      <c r="I20">
        <v>0</v>
      </c>
      <c r="J20">
        <v>1</v>
      </c>
      <c r="K20">
        <v>3</v>
      </c>
      <c r="L20">
        <v>1</v>
      </c>
      <c r="M20" s="22">
        <f t="shared" ref="M20:M25" si="10">F20/E20</f>
        <v>0.125</v>
      </c>
      <c r="N20" s="22">
        <f t="shared" ref="N20:N25" si="11">G20/E20</f>
        <v>0.625</v>
      </c>
      <c r="O20" s="22">
        <f t="shared" ref="O20:O25" si="12">H20/E20</f>
        <v>0.25</v>
      </c>
      <c r="P20" s="22">
        <f t="shared" ref="P20:P25" si="13">I20/E20</f>
        <v>0</v>
      </c>
      <c r="Q20" s="22">
        <f t="shared" ref="Q20:Q25" si="14">J20/E20</f>
        <v>0.125</v>
      </c>
      <c r="R20" s="22">
        <f t="shared" ref="R20:R25" si="15">K20/E20</f>
        <v>0.375</v>
      </c>
      <c r="S20" s="22">
        <f t="shared" ref="S20:S25" si="16">L20/E20</f>
        <v>0.125</v>
      </c>
      <c r="T20">
        <v>12.5</v>
      </c>
      <c r="U20">
        <v>38</v>
      </c>
      <c r="V20">
        <v>0</v>
      </c>
      <c r="W20" t="s">
        <v>457</v>
      </c>
      <c r="X20" t="s">
        <v>458</v>
      </c>
      <c r="Y20" t="s">
        <v>459</v>
      </c>
      <c r="Z20" t="s">
        <v>865</v>
      </c>
    </row>
    <row r="21" spans="1:26" x14ac:dyDescent="0.2">
      <c r="A21" t="s">
        <v>756</v>
      </c>
      <c r="B21" t="s">
        <v>454</v>
      </c>
      <c r="C21" t="s">
        <v>455</v>
      </c>
      <c r="D21" t="s">
        <v>456</v>
      </c>
      <c r="E21">
        <v>773</v>
      </c>
      <c r="F21">
        <v>3</v>
      </c>
      <c r="G21">
        <v>655</v>
      </c>
      <c r="H21">
        <v>59</v>
      </c>
      <c r="I21">
        <v>56</v>
      </c>
      <c r="J21">
        <v>90</v>
      </c>
      <c r="K21">
        <v>204</v>
      </c>
      <c r="L21">
        <v>316</v>
      </c>
      <c r="M21" s="22">
        <f t="shared" si="10"/>
        <v>3.8809831824062097E-3</v>
      </c>
      <c r="N21" s="22">
        <f t="shared" si="11"/>
        <v>0.84734799482535572</v>
      </c>
      <c r="O21" s="22">
        <f t="shared" si="12"/>
        <v>7.6326002587322125E-2</v>
      </c>
      <c r="P21" s="22">
        <f t="shared" si="13"/>
        <v>7.2445019404915906E-2</v>
      </c>
      <c r="Q21" s="22">
        <f t="shared" si="14"/>
        <v>0.11642949547218628</v>
      </c>
      <c r="R21" s="22">
        <f t="shared" si="15"/>
        <v>0.26390685640362227</v>
      </c>
      <c r="S21" s="22">
        <f t="shared" si="16"/>
        <v>0.40879689521345408</v>
      </c>
      <c r="T21">
        <v>11.64</v>
      </c>
      <c r="U21">
        <v>26</v>
      </c>
      <c r="V21">
        <v>7.24</v>
      </c>
      <c r="W21" t="s">
        <v>457</v>
      </c>
      <c r="X21" t="s">
        <v>458</v>
      </c>
      <c r="Y21" t="s">
        <v>459</v>
      </c>
      <c r="Z21" t="s">
        <v>865</v>
      </c>
    </row>
    <row r="22" spans="1:26" x14ac:dyDescent="0.2">
      <c r="A22" t="s">
        <v>756</v>
      </c>
      <c r="B22" t="s">
        <v>454</v>
      </c>
      <c r="C22" t="s">
        <v>460</v>
      </c>
      <c r="D22" t="s">
        <v>456</v>
      </c>
      <c r="E22">
        <v>286</v>
      </c>
      <c r="F22">
        <v>0</v>
      </c>
      <c r="G22">
        <v>245</v>
      </c>
      <c r="H22">
        <v>24</v>
      </c>
      <c r="I22">
        <v>17</v>
      </c>
      <c r="J22">
        <v>33</v>
      </c>
      <c r="K22">
        <v>85</v>
      </c>
      <c r="L22">
        <v>121</v>
      </c>
      <c r="M22" s="22">
        <f t="shared" si="10"/>
        <v>0</v>
      </c>
      <c r="N22" s="22">
        <f t="shared" si="11"/>
        <v>0.85664335664335667</v>
      </c>
      <c r="O22" s="22">
        <f t="shared" si="12"/>
        <v>8.3916083916083919E-2</v>
      </c>
      <c r="P22" s="22">
        <f t="shared" si="13"/>
        <v>5.944055944055944E-2</v>
      </c>
      <c r="Q22" s="22">
        <f t="shared" si="14"/>
        <v>0.11538461538461539</v>
      </c>
      <c r="R22" s="22">
        <f t="shared" si="15"/>
        <v>0.29720279720279719</v>
      </c>
      <c r="S22" s="22">
        <f t="shared" si="16"/>
        <v>0.42307692307692307</v>
      </c>
      <c r="T22">
        <v>11.54</v>
      </c>
      <c r="U22">
        <v>30</v>
      </c>
      <c r="V22">
        <v>5.94</v>
      </c>
      <c r="W22" t="s">
        <v>457</v>
      </c>
      <c r="X22" t="s">
        <v>461</v>
      </c>
      <c r="Y22" t="s">
        <v>459</v>
      </c>
      <c r="Z22" t="s">
        <v>865</v>
      </c>
    </row>
    <row r="23" spans="1:26" x14ac:dyDescent="0.2">
      <c r="A23" t="s">
        <v>756</v>
      </c>
      <c r="B23" t="s">
        <v>454</v>
      </c>
      <c r="C23" t="s">
        <v>229</v>
      </c>
      <c r="D23" t="s">
        <v>456</v>
      </c>
      <c r="E23">
        <v>34</v>
      </c>
      <c r="F23">
        <v>0</v>
      </c>
      <c r="G23">
        <v>29</v>
      </c>
      <c r="H23">
        <v>2</v>
      </c>
      <c r="I23">
        <v>3</v>
      </c>
      <c r="J23">
        <v>5</v>
      </c>
      <c r="K23">
        <v>11</v>
      </c>
      <c r="L23">
        <v>15</v>
      </c>
      <c r="M23" s="22">
        <f t="shared" si="10"/>
        <v>0</v>
      </c>
      <c r="N23" s="22">
        <f t="shared" si="11"/>
        <v>0.8529411764705882</v>
      </c>
      <c r="O23" s="22">
        <f t="shared" si="12"/>
        <v>5.8823529411764705E-2</v>
      </c>
      <c r="P23" s="22">
        <f t="shared" si="13"/>
        <v>8.8235294117647065E-2</v>
      </c>
      <c r="Q23" s="22">
        <f t="shared" si="14"/>
        <v>0.14705882352941177</v>
      </c>
      <c r="R23" s="22">
        <f t="shared" si="15"/>
        <v>0.3235294117647059</v>
      </c>
      <c r="S23" s="22">
        <f t="shared" si="16"/>
        <v>0.44117647058823528</v>
      </c>
      <c r="T23">
        <v>14.71</v>
      </c>
      <c r="U23">
        <v>32</v>
      </c>
      <c r="V23">
        <v>8.82</v>
      </c>
      <c r="W23" t="s">
        <v>457</v>
      </c>
      <c r="X23" t="s">
        <v>462</v>
      </c>
      <c r="Y23" t="s">
        <v>459</v>
      </c>
      <c r="Z23" t="s">
        <v>865</v>
      </c>
    </row>
    <row r="24" spans="1:26" x14ac:dyDescent="0.2">
      <c r="A24" t="s">
        <v>756</v>
      </c>
      <c r="B24" t="s">
        <v>454</v>
      </c>
      <c r="C24" t="s">
        <v>463</v>
      </c>
      <c r="D24" t="s">
        <v>456</v>
      </c>
      <c r="E24">
        <v>155</v>
      </c>
      <c r="F24">
        <v>0</v>
      </c>
      <c r="G24">
        <v>125</v>
      </c>
      <c r="H24">
        <v>15</v>
      </c>
      <c r="I24">
        <v>15</v>
      </c>
      <c r="J24">
        <v>24</v>
      </c>
      <c r="K24">
        <v>59</v>
      </c>
      <c r="L24">
        <v>58</v>
      </c>
      <c r="M24" s="22">
        <f t="shared" si="10"/>
        <v>0</v>
      </c>
      <c r="N24" s="22">
        <f t="shared" si="11"/>
        <v>0.80645161290322576</v>
      </c>
      <c r="O24" s="22">
        <f t="shared" si="12"/>
        <v>9.6774193548387094E-2</v>
      </c>
      <c r="P24" s="22">
        <f t="shared" si="13"/>
        <v>9.6774193548387094E-2</v>
      </c>
      <c r="Q24" s="22">
        <f t="shared" si="14"/>
        <v>0.15483870967741936</v>
      </c>
      <c r="R24" s="22">
        <f t="shared" si="15"/>
        <v>0.38064516129032255</v>
      </c>
      <c r="S24" s="22">
        <f t="shared" si="16"/>
        <v>0.37419354838709679</v>
      </c>
      <c r="T24">
        <v>15.48</v>
      </c>
      <c r="U24">
        <v>38</v>
      </c>
      <c r="V24">
        <v>9.68</v>
      </c>
      <c r="W24" t="s">
        <v>457</v>
      </c>
      <c r="X24" t="s">
        <v>465</v>
      </c>
      <c r="Y24" t="s">
        <v>459</v>
      </c>
      <c r="Z24" t="s">
        <v>865</v>
      </c>
    </row>
    <row r="25" spans="1:26" x14ac:dyDescent="0.2">
      <c r="A25" t="s">
        <v>756</v>
      </c>
      <c r="B25" t="s">
        <v>454</v>
      </c>
      <c r="C25" t="s">
        <v>471</v>
      </c>
      <c r="D25" t="s">
        <v>456</v>
      </c>
      <c r="E25">
        <v>135</v>
      </c>
      <c r="F25">
        <v>0</v>
      </c>
      <c r="G25">
        <v>114</v>
      </c>
      <c r="H25">
        <v>13</v>
      </c>
      <c r="I25">
        <v>8</v>
      </c>
      <c r="J25">
        <v>17</v>
      </c>
      <c r="K25">
        <v>27</v>
      </c>
      <c r="L25">
        <v>71</v>
      </c>
      <c r="M25" s="22">
        <f t="shared" si="10"/>
        <v>0</v>
      </c>
      <c r="N25" s="22">
        <f t="shared" si="11"/>
        <v>0.84444444444444444</v>
      </c>
      <c r="O25" s="22">
        <f t="shared" si="12"/>
        <v>9.6296296296296297E-2</v>
      </c>
      <c r="P25" s="22">
        <f t="shared" si="13"/>
        <v>5.9259259259259262E-2</v>
      </c>
      <c r="Q25" s="22">
        <f t="shared" si="14"/>
        <v>0.12592592592592591</v>
      </c>
      <c r="R25" s="22">
        <f t="shared" si="15"/>
        <v>0.2</v>
      </c>
      <c r="S25" s="22">
        <f t="shared" si="16"/>
        <v>0.52592592592592591</v>
      </c>
      <c r="T25">
        <v>12.59</v>
      </c>
      <c r="U25">
        <v>20</v>
      </c>
      <c r="V25">
        <v>5.93</v>
      </c>
      <c r="W25" t="s">
        <v>457</v>
      </c>
      <c r="X25" t="s">
        <v>472</v>
      </c>
      <c r="Y25" t="s">
        <v>459</v>
      </c>
      <c r="Z25" t="s">
        <v>865</v>
      </c>
    </row>
    <row r="26" spans="1:26" x14ac:dyDescent="0.2">
      <c r="A26">
        <v>2022</v>
      </c>
      <c r="B26" t="s">
        <v>858</v>
      </c>
      <c r="E26">
        <f>SUM(E20:E25)</f>
        <v>1391</v>
      </c>
      <c r="F26">
        <f t="shared" ref="F26:L26" si="17">SUM(F20:F25)</f>
        <v>4</v>
      </c>
      <c r="G26">
        <f t="shared" si="17"/>
        <v>1173</v>
      </c>
      <c r="H26">
        <f t="shared" si="17"/>
        <v>115</v>
      </c>
      <c r="I26">
        <f t="shared" si="17"/>
        <v>99</v>
      </c>
      <c r="J26">
        <f t="shared" si="17"/>
        <v>170</v>
      </c>
      <c r="K26">
        <f t="shared" si="17"/>
        <v>389</v>
      </c>
      <c r="L26">
        <f t="shared" si="17"/>
        <v>582</v>
      </c>
      <c r="M26" s="22">
        <f>F26/E26</f>
        <v>2.875629043853343E-3</v>
      </c>
      <c r="N26" s="22">
        <f>G26/E26</f>
        <v>0.84327821710999284</v>
      </c>
      <c r="O26" s="22">
        <f>H26/E26</f>
        <v>8.2674335010783612E-2</v>
      </c>
      <c r="P26" s="22">
        <f>I26/E26</f>
        <v>7.1171818835370243E-2</v>
      </c>
      <c r="Q26" s="22">
        <f>J26/E26</f>
        <v>0.12221423436376708</v>
      </c>
      <c r="R26" s="22">
        <f>K26/E26</f>
        <v>0.27965492451473761</v>
      </c>
      <c r="S26" s="22">
        <f>L26/E26</f>
        <v>0.41840402588066139</v>
      </c>
    </row>
    <row r="27" spans="1:26" s="15" customFormat="1" ht="5.25" customHeight="1" x14ac:dyDescent="0.25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</row>
    <row r="28" spans="1:26" x14ac:dyDescent="0.2">
      <c r="A28" s="20" t="s">
        <v>700</v>
      </c>
      <c r="B28" s="20" t="s">
        <v>454</v>
      </c>
      <c r="C28" s="20" t="s">
        <v>455</v>
      </c>
      <c r="D28" s="20" t="s">
        <v>456</v>
      </c>
      <c r="E28" s="3">
        <v>816</v>
      </c>
      <c r="F28" s="3">
        <v>4</v>
      </c>
      <c r="G28" s="3">
        <v>710</v>
      </c>
      <c r="H28" s="3">
        <v>65</v>
      </c>
      <c r="I28" s="3">
        <v>37</v>
      </c>
      <c r="J28" s="3">
        <v>85</v>
      </c>
      <c r="K28" s="3">
        <v>230</v>
      </c>
      <c r="L28" s="3">
        <v>354</v>
      </c>
      <c r="M28" s="21">
        <f t="shared" ref="M28:M33" si="18">F28/E28</f>
        <v>4.9019607843137254E-3</v>
      </c>
      <c r="N28" s="22">
        <f t="shared" ref="N28:N33" si="19">G28/E28</f>
        <v>0.87009803921568629</v>
      </c>
      <c r="O28" s="22">
        <f t="shared" ref="O28:O33" si="20">H28/E28</f>
        <v>7.9656862745098034E-2</v>
      </c>
      <c r="P28" s="22">
        <f t="shared" ref="P28:P33" si="21">I28/E28</f>
        <v>4.5343137254901959E-2</v>
      </c>
      <c r="Q28" s="22">
        <f t="shared" ref="Q28:Q33" si="22">J28/E28</f>
        <v>0.10416666666666667</v>
      </c>
      <c r="R28" s="22">
        <f t="shared" ref="R28:R33" si="23">K28/E28</f>
        <v>0.28186274509803921</v>
      </c>
      <c r="S28" s="22">
        <f t="shared" ref="S28:S33" si="24">L28/E28</f>
        <v>0.43382352941176472</v>
      </c>
      <c r="T28" s="20" t="s">
        <v>29</v>
      </c>
      <c r="U28" s="20" t="s">
        <v>29</v>
      </c>
      <c r="V28" s="20" t="s">
        <v>932</v>
      </c>
      <c r="W28" s="20" t="s">
        <v>457</v>
      </c>
      <c r="X28" s="20" t="s">
        <v>458</v>
      </c>
      <c r="Y28" s="20" t="s">
        <v>459</v>
      </c>
      <c r="Z28" s="20" t="s">
        <v>866</v>
      </c>
    </row>
    <row r="29" spans="1:26" x14ac:dyDescent="0.2">
      <c r="A29" s="20" t="s">
        <v>700</v>
      </c>
      <c r="B29" s="20" t="s">
        <v>454</v>
      </c>
      <c r="C29" s="20" t="s">
        <v>460</v>
      </c>
      <c r="D29" s="20" t="s">
        <v>456</v>
      </c>
      <c r="E29" s="3">
        <v>311</v>
      </c>
      <c r="F29" s="3">
        <v>0</v>
      </c>
      <c r="G29" s="3">
        <v>274</v>
      </c>
      <c r="H29" s="3">
        <v>27</v>
      </c>
      <c r="I29" s="3">
        <v>10</v>
      </c>
      <c r="J29" s="3">
        <v>27</v>
      </c>
      <c r="K29" s="3">
        <v>114</v>
      </c>
      <c r="L29" s="3">
        <v>125</v>
      </c>
      <c r="M29" s="21">
        <f t="shared" si="18"/>
        <v>0</v>
      </c>
      <c r="N29" s="22">
        <f t="shared" si="19"/>
        <v>0.88102893890675238</v>
      </c>
      <c r="O29" s="22">
        <f t="shared" si="20"/>
        <v>8.6816720257234734E-2</v>
      </c>
      <c r="P29" s="22">
        <f t="shared" si="21"/>
        <v>3.215434083601286E-2</v>
      </c>
      <c r="Q29" s="22">
        <f t="shared" si="22"/>
        <v>8.6816720257234734E-2</v>
      </c>
      <c r="R29" s="22">
        <f t="shared" si="23"/>
        <v>0.36655948553054662</v>
      </c>
      <c r="S29" s="22">
        <f t="shared" si="24"/>
        <v>0.40192926045016075</v>
      </c>
      <c r="T29" s="20" t="s">
        <v>29</v>
      </c>
      <c r="U29" s="20" t="s">
        <v>29</v>
      </c>
      <c r="V29" s="20" t="s">
        <v>933</v>
      </c>
      <c r="W29" s="20" t="s">
        <v>457</v>
      </c>
      <c r="X29" s="20" t="s">
        <v>461</v>
      </c>
      <c r="Y29" s="20" t="s">
        <v>459</v>
      </c>
      <c r="Z29" s="20" t="s">
        <v>866</v>
      </c>
    </row>
    <row r="30" spans="1:26" x14ac:dyDescent="0.2">
      <c r="A30" s="20" t="s">
        <v>700</v>
      </c>
      <c r="B30" s="20" t="s">
        <v>454</v>
      </c>
      <c r="C30" s="20" t="s">
        <v>229</v>
      </c>
      <c r="D30" s="20" t="s">
        <v>456</v>
      </c>
      <c r="E30" s="3">
        <v>46</v>
      </c>
      <c r="F30" s="3">
        <v>0</v>
      </c>
      <c r="G30" s="3">
        <v>37</v>
      </c>
      <c r="H30" s="3">
        <v>2</v>
      </c>
      <c r="I30" s="3">
        <v>7</v>
      </c>
      <c r="J30" s="3">
        <v>9</v>
      </c>
      <c r="K30" s="3">
        <v>7</v>
      </c>
      <c r="L30" s="3">
        <v>20</v>
      </c>
      <c r="M30" s="21">
        <f t="shared" si="18"/>
        <v>0</v>
      </c>
      <c r="N30" s="22">
        <f t="shared" si="19"/>
        <v>0.80434782608695654</v>
      </c>
      <c r="O30" s="22">
        <f t="shared" si="20"/>
        <v>4.3478260869565216E-2</v>
      </c>
      <c r="P30" s="22">
        <f t="shared" si="21"/>
        <v>0.15217391304347827</v>
      </c>
      <c r="Q30" s="22">
        <f t="shared" si="22"/>
        <v>0.19565217391304349</v>
      </c>
      <c r="R30" s="22">
        <f t="shared" si="23"/>
        <v>0.15217391304347827</v>
      </c>
      <c r="S30" s="22">
        <f t="shared" si="24"/>
        <v>0.43478260869565216</v>
      </c>
      <c r="T30" s="20" t="s">
        <v>29</v>
      </c>
      <c r="U30" s="20" t="s">
        <v>29</v>
      </c>
      <c r="V30" s="20" t="s">
        <v>708</v>
      </c>
      <c r="W30" s="20" t="s">
        <v>457</v>
      </c>
      <c r="X30" s="20" t="s">
        <v>462</v>
      </c>
      <c r="Y30" s="20" t="s">
        <v>459</v>
      </c>
      <c r="Z30" s="20" t="s">
        <v>866</v>
      </c>
    </row>
    <row r="31" spans="1:26" x14ac:dyDescent="0.2">
      <c r="A31" s="20" t="s">
        <v>700</v>
      </c>
      <c r="B31" s="20" t="s">
        <v>454</v>
      </c>
      <c r="C31" s="20" t="s">
        <v>463</v>
      </c>
      <c r="D31" s="20" t="s">
        <v>456</v>
      </c>
      <c r="E31" s="3">
        <v>213</v>
      </c>
      <c r="F31" s="3">
        <v>0</v>
      </c>
      <c r="G31" s="3">
        <v>179</v>
      </c>
      <c r="H31" s="3">
        <v>21</v>
      </c>
      <c r="I31" s="3">
        <v>13</v>
      </c>
      <c r="J31" s="3">
        <v>23</v>
      </c>
      <c r="K31" s="3">
        <v>56</v>
      </c>
      <c r="L31" s="3">
        <v>103</v>
      </c>
      <c r="M31" s="21">
        <f t="shared" si="18"/>
        <v>0</v>
      </c>
      <c r="N31" s="22">
        <f t="shared" si="19"/>
        <v>0.84037558685446012</v>
      </c>
      <c r="O31" s="22">
        <f t="shared" si="20"/>
        <v>9.8591549295774641E-2</v>
      </c>
      <c r="P31" s="22">
        <f t="shared" si="21"/>
        <v>6.1032863849765258E-2</v>
      </c>
      <c r="Q31" s="22">
        <f t="shared" si="22"/>
        <v>0.107981220657277</v>
      </c>
      <c r="R31" s="22">
        <f t="shared" si="23"/>
        <v>0.26291079812206575</v>
      </c>
      <c r="S31" s="22">
        <f t="shared" si="24"/>
        <v>0.48356807511737088</v>
      </c>
      <c r="T31" s="20" t="s">
        <v>29</v>
      </c>
      <c r="U31" s="20" t="s">
        <v>29</v>
      </c>
      <c r="V31" s="20" t="s">
        <v>806</v>
      </c>
      <c r="W31" s="20" t="s">
        <v>457</v>
      </c>
      <c r="X31" s="20" t="s">
        <v>465</v>
      </c>
      <c r="Y31" s="20" t="s">
        <v>459</v>
      </c>
      <c r="Z31" s="20" t="s">
        <v>866</v>
      </c>
    </row>
    <row r="32" spans="1:26" x14ac:dyDescent="0.2">
      <c r="A32" s="20" t="s">
        <v>700</v>
      </c>
      <c r="B32" s="20" t="s">
        <v>454</v>
      </c>
      <c r="C32" s="20" t="s">
        <v>471</v>
      </c>
      <c r="D32" s="20" t="s">
        <v>456</v>
      </c>
      <c r="E32" s="3">
        <v>21</v>
      </c>
      <c r="F32" s="3">
        <v>0</v>
      </c>
      <c r="G32" s="3">
        <v>15</v>
      </c>
      <c r="H32" s="3">
        <v>5</v>
      </c>
      <c r="I32" s="3">
        <v>1</v>
      </c>
      <c r="J32" s="3">
        <v>4</v>
      </c>
      <c r="K32" s="3">
        <v>4</v>
      </c>
      <c r="L32" s="3">
        <v>11</v>
      </c>
      <c r="M32" s="21">
        <f t="shared" si="18"/>
        <v>0</v>
      </c>
      <c r="N32" s="22">
        <f t="shared" si="19"/>
        <v>0.7142857142857143</v>
      </c>
      <c r="O32" s="22">
        <f t="shared" si="20"/>
        <v>0.23809523809523808</v>
      </c>
      <c r="P32" s="22">
        <f t="shared" si="21"/>
        <v>4.7619047619047616E-2</v>
      </c>
      <c r="Q32" s="22">
        <f t="shared" si="22"/>
        <v>0.19047619047619047</v>
      </c>
      <c r="R32" s="22">
        <f t="shared" si="23"/>
        <v>0.19047619047619047</v>
      </c>
      <c r="S32" s="22">
        <f t="shared" si="24"/>
        <v>0.52380952380952384</v>
      </c>
      <c r="T32" s="20" t="s">
        <v>29</v>
      </c>
      <c r="U32" s="20" t="s">
        <v>29</v>
      </c>
      <c r="V32" s="20" t="s">
        <v>80</v>
      </c>
      <c r="W32" s="20" t="s">
        <v>457</v>
      </c>
      <c r="X32" s="20" t="s">
        <v>472</v>
      </c>
      <c r="Y32" s="20" t="s">
        <v>459</v>
      </c>
      <c r="Z32" s="20" t="s">
        <v>866</v>
      </c>
    </row>
    <row r="33" spans="1:26" x14ac:dyDescent="0.2">
      <c r="A33" s="20" t="s">
        <v>700</v>
      </c>
      <c r="B33" s="20" t="s">
        <v>454</v>
      </c>
      <c r="C33" s="20" t="s">
        <v>477</v>
      </c>
      <c r="D33" s="20" t="s">
        <v>456</v>
      </c>
      <c r="E33" s="3">
        <v>124</v>
      </c>
      <c r="F33" s="3">
        <v>0</v>
      </c>
      <c r="G33" s="3">
        <v>107</v>
      </c>
      <c r="H33" s="3">
        <v>12</v>
      </c>
      <c r="I33" s="3">
        <v>5</v>
      </c>
      <c r="J33" s="3">
        <v>14</v>
      </c>
      <c r="K33" s="3">
        <v>25</v>
      </c>
      <c r="L33" s="3">
        <v>69</v>
      </c>
      <c r="M33" s="21">
        <f t="shared" si="18"/>
        <v>0</v>
      </c>
      <c r="N33" s="22">
        <f t="shared" si="19"/>
        <v>0.86290322580645162</v>
      </c>
      <c r="O33" s="22">
        <f t="shared" si="20"/>
        <v>9.6774193548387094E-2</v>
      </c>
      <c r="P33" s="22">
        <f t="shared" si="21"/>
        <v>4.0322580645161289E-2</v>
      </c>
      <c r="Q33" s="22">
        <f t="shared" si="22"/>
        <v>0.11290322580645161</v>
      </c>
      <c r="R33" s="22">
        <f t="shared" si="23"/>
        <v>0.20161290322580644</v>
      </c>
      <c r="S33" s="22">
        <f t="shared" si="24"/>
        <v>0.55645161290322576</v>
      </c>
      <c r="T33" s="20" t="s">
        <v>29</v>
      </c>
      <c r="U33" s="20" t="s">
        <v>29</v>
      </c>
      <c r="V33" s="20" t="s">
        <v>934</v>
      </c>
      <c r="W33" s="20" t="s">
        <v>457</v>
      </c>
      <c r="X33" s="20" t="s">
        <v>472</v>
      </c>
      <c r="Y33" s="20" t="s">
        <v>459</v>
      </c>
      <c r="Z33" s="20" t="s">
        <v>866</v>
      </c>
    </row>
    <row r="34" spans="1:26" s="15" customFormat="1" ht="5.25" customHeight="1" x14ac:dyDescent="0.25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</row>
    <row r="35" spans="1:26" x14ac:dyDescent="0.2">
      <c r="A35" s="19" t="s">
        <v>868</v>
      </c>
      <c r="B35" s="20"/>
      <c r="C35" s="20"/>
      <c r="D35" s="20"/>
      <c r="E35" s="3">
        <f>SUM(E28:E33)</f>
        <v>1531</v>
      </c>
      <c r="F35" s="3">
        <f t="shared" ref="F35:L35" si="25">SUM(F28:F33)</f>
        <v>4</v>
      </c>
      <c r="G35" s="3">
        <f t="shared" si="25"/>
        <v>1322</v>
      </c>
      <c r="H35" s="3">
        <f t="shared" si="25"/>
        <v>132</v>
      </c>
      <c r="I35" s="3">
        <f t="shared" si="25"/>
        <v>73</v>
      </c>
      <c r="J35" s="3">
        <f t="shared" si="25"/>
        <v>162</v>
      </c>
      <c r="K35" s="3">
        <f t="shared" si="25"/>
        <v>436</v>
      </c>
      <c r="L35" s="3">
        <f t="shared" si="25"/>
        <v>682</v>
      </c>
      <c r="M35" s="21">
        <f>F35/E35</f>
        <v>2.6126714565643371E-3</v>
      </c>
      <c r="N35" s="22">
        <f>G35/E35</f>
        <v>0.86348791639451339</v>
      </c>
      <c r="O35" s="22">
        <f>H35/E35</f>
        <v>8.6218158066623127E-2</v>
      </c>
      <c r="P35" s="22">
        <f>I35/E35</f>
        <v>4.7681254082299153E-2</v>
      </c>
      <c r="Q35" s="22">
        <f>J35/E35</f>
        <v>0.10581319399085565</v>
      </c>
      <c r="R35" s="22">
        <f>K35/E35</f>
        <v>0.28478118876551273</v>
      </c>
      <c r="S35" s="22">
        <f>L35/E35</f>
        <v>0.44546048334421945</v>
      </c>
      <c r="T35" s="20"/>
      <c r="U35" s="20"/>
      <c r="V35" s="20"/>
      <c r="W35" s="20" t="s">
        <v>803</v>
      </c>
      <c r="Y35" s="20" t="s">
        <v>804</v>
      </c>
      <c r="Z35" s="20"/>
    </row>
    <row r="36" spans="1:26" x14ac:dyDescent="0.2">
      <c r="A36" s="19"/>
      <c r="B36" s="20"/>
      <c r="C36" s="20"/>
      <c r="D36" s="20"/>
      <c r="E36" s="3"/>
      <c r="F36" s="3"/>
      <c r="G36" s="3"/>
      <c r="H36" s="3"/>
      <c r="I36" s="3"/>
      <c r="J36" s="3"/>
      <c r="K36" s="3"/>
      <c r="L36" s="3"/>
      <c r="M36" s="21"/>
      <c r="N36" s="22"/>
      <c r="O36" s="22"/>
      <c r="P36" s="22"/>
      <c r="Q36" s="22"/>
      <c r="R36" s="22"/>
      <c r="S36" s="22"/>
      <c r="T36" s="20"/>
      <c r="U36" s="20"/>
      <c r="V36" s="20"/>
      <c r="W36" s="20"/>
      <c r="Y36" s="20"/>
      <c r="Z36" s="20"/>
    </row>
    <row r="37" spans="1:26" x14ac:dyDescent="0.2">
      <c r="A37" s="2" t="s">
        <v>25</v>
      </c>
      <c r="B37" s="2" t="s">
        <v>454</v>
      </c>
      <c r="C37" s="2" t="s">
        <v>455</v>
      </c>
      <c r="D37" s="2" t="s">
        <v>456</v>
      </c>
      <c r="E37" s="3">
        <v>878</v>
      </c>
      <c r="F37" s="3">
        <v>1</v>
      </c>
      <c r="G37" s="3">
        <v>779</v>
      </c>
      <c r="H37" s="3">
        <v>69</v>
      </c>
      <c r="I37" s="3">
        <v>29</v>
      </c>
      <c r="J37" s="3">
        <v>80</v>
      </c>
      <c r="K37" s="3">
        <v>256</v>
      </c>
      <c r="L37" s="3">
        <v>353</v>
      </c>
      <c r="M37" s="8">
        <v>1.1389521640091116E-3</v>
      </c>
      <c r="N37" s="8">
        <v>0.8872437357630979</v>
      </c>
      <c r="O37" s="8">
        <v>7.8587699316628706E-2</v>
      </c>
      <c r="P37" s="8">
        <v>3.3029612756264239E-2</v>
      </c>
      <c r="Q37" s="8">
        <v>9.1116173120728935E-2</v>
      </c>
      <c r="R37" s="8">
        <v>0.29157175398633256</v>
      </c>
      <c r="S37" s="8">
        <v>0.40205011389521639</v>
      </c>
      <c r="T37" s="2" t="s">
        <v>457</v>
      </c>
      <c r="U37" s="2" t="s">
        <v>458</v>
      </c>
      <c r="V37" s="2" t="s">
        <v>459</v>
      </c>
      <c r="W37" s="2" t="s">
        <v>35</v>
      </c>
    </row>
    <row r="38" spans="1:26" x14ac:dyDescent="0.2">
      <c r="A38" s="2" t="s">
        <v>25</v>
      </c>
      <c r="B38" s="2" t="s">
        <v>454</v>
      </c>
      <c r="C38" s="2" t="s">
        <v>460</v>
      </c>
      <c r="D38" s="2" t="s">
        <v>456</v>
      </c>
      <c r="E38" s="3">
        <v>326</v>
      </c>
      <c r="F38" s="3">
        <v>0</v>
      </c>
      <c r="G38" s="3">
        <v>291</v>
      </c>
      <c r="H38" s="3">
        <v>28</v>
      </c>
      <c r="I38" s="3">
        <v>7</v>
      </c>
      <c r="J38" s="3">
        <v>24</v>
      </c>
      <c r="K38" s="3">
        <v>118</v>
      </c>
      <c r="L38" s="3">
        <v>133</v>
      </c>
      <c r="M38" s="8">
        <v>0</v>
      </c>
      <c r="N38" s="8">
        <v>0.8926380368098159</v>
      </c>
      <c r="O38" s="8">
        <v>8.5889570552147243E-2</v>
      </c>
      <c r="P38" s="8">
        <v>2.1472392638036811E-2</v>
      </c>
      <c r="Q38" s="8">
        <v>7.3619631901840496E-2</v>
      </c>
      <c r="R38" s="8">
        <v>0.3619631901840491</v>
      </c>
      <c r="S38" s="8">
        <v>0.40797546012269936</v>
      </c>
      <c r="T38" s="2" t="s">
        <v>457</v>
      </c>
      <c r="U38" s="2" t="s">
        <v>461</v>
      </c>
      <c r="V38" s="2" t="s">
        <v>459</v>
      </c>
      <c r="W38" s="2" t="s">
        <v>35</v>
      </c>
    </row>
    <row r="39" spans="1:26" x14ac:dyDescent="0.2">
      <c r="A39" s="2" t="s">
        <v>25</v>
      </c>
      <c r="B39" s="2" t="s">
        <v>454</v>
      </c>
      <c r="C39" s="2" t="s">
        <v>229</v>
      </c>
      <c r="D39" s="2" t="s">
        <v>456</v>
      </c>
      <c r="E39" s="3">
        <v>62</v>
      </c>
      <c r="F39" s="3">
        <v>0</v>
      </c>
      <c r="G39" s="3">
        <v>58</v>
      </c>
      <c r="H39" s="3">
        <v>2</v>
      </c>
      <c r="I39" s="3">
        <v>2</v>
      </c>
      <c r="J39" s="3">
        <v>4</v>
      </c>
      <c r="K39" s="3">
        <v>10</v>
      </c>
      <c r="L39" s="3">
        <v>37</v>
      </c>
      <c r="M39" s="8">
        <v>0</v>
      </c>
      <c r="N39" s="8">
        <v>0.93548387096774188</v>
      </c>
      <c r="O39" s="8">
        <v>3.2258064516129031E-2</v>
      </c>
      <c r="P39" s="8">
        <v>3.2258064516129031E-2</v>
      </c>
      <c r="Q39" s="8">
        <v>6.4516129032258063E-2</v>
      </c>
      <c r="R39" s="8">
        <v>0.16129032258064516</v>
      </c>
      <c r="S39" s="8">
        <v>0.59677419354838712</v>
      </c>
      <c r="T39" s="2" t="s">
        <v>457</v>
      </c>
      <c r="U39" s="2" t="s">
        <v>462</v>
      </c>
      <c r="V39" s="2" t="s">
        <v>459</v>
      </c>
      <c r="W39" s="2" t="s">
        <v>35</v>
      </c>
    </row>
    <row r="40" spans="1:26" x14ac:dyDescent="0.2">
      <c r="A40" s="2" t="s">
        <v>25</v>
      </c>
      <c r="B40" s="2" t="s">
        <v>454</v>
      </c>
      <c r="C40" s="2" t="s">
        <v>463</v>
      </c>
      <c r="D40" s="2" t="s">
        <v>456</v>
      </c>
      <c r="E40" s="3">
        <v>278</v>
      </c>
      <c r="F40" s="3">
        <v>0</v>
      </c>
      <c r="G40" s="3">
        <v>233</v>
      </c>
      <c r="H40" s="3">
        <v>29</v>
      </c>
      <c r="I40" s="3">
        <v>16</v>
      </c>
      <c r="J40" s="3">
        <v>36</v>
      </c>
      <c r="K40" s="3">
        <v>64</v>
      </c>
      <c r="L40" s="3">
        <v>143</v>
      </c>
      <c r="M40" s="8">
        <v>0</v>
      </c>
      <c r="N40" s="8">
        <v>0.83812949640287771</v>
      </c>
      <c r="O40" s="8">
        <v>0.10431654676258993</v>
      </c>
      <c r="P40" s="8">
        <v>5.7553956834532377E-2</v>
      </c>
      <c r="Q40" s="8">
        <v>0.12949640287769784</v>
      </c>
      <c r="R40" s="8">
        <v>0.23021582733812951</v>
      </c>
      <c r="S40" s="8">
        <v>0.51438848920863312</v>
      </c>
      <c r="T40" s="2" t="s">
        <v>457</v>
      </c>
      <c r="U40" s="2" t="s">
        <v>465</v>
      </c>
      <c r="V40" s="2" t="s">
        <v>459</v>
      </c>
      <c r="W40" s="2" t="s">
        <v>35</v>
      </c>
    </row>
    <row r="41" spans="1:26" x14ac:dyDescent="0.2">
      <c r="A41" s="2" t="s">
        <v>25</v>
      </c>
      <c r="B41" s="2" t="s">
        <v>454</v>
      </c>
      <c r="C41" s="2" t="s">
        <v>471</v>
      </c>
      <c r="D41" s="2" t="s">
        <v>456</v>
      </c>
      <c r="E41" s="3">
        <v>3</v>
      </c>
      <c r="F41" s="3">
        <v>0</v>
      </c>
      <c r="G41" s="3">
        <v>1</v>
      </c>
      <c r="H41" s="3">
        <v>2</v>
      </c>
      <c r="I41" s="3">
        <v>0</v>
      </c>
      <c r="J41" s="3">
        <v>1</v>
      </c>
      <c r="K41" s="3">
        <v>0</v>
      </c>
      <c r="L41" s="3">
        <v>1</v>
      </c>
      <c r="M41" s="8">
        <v>0</v>
      </c>
      <c r="N41" s="8">
        <v>0.33333333333333331</v>
      </c>
      <c r="O41" s="8">
        <v>0.66666666666666663</v>
      </c>
      <c r="P41" s="8">
        <v>0</v>
      </c>
      <c r="Q41" s="8">
        <v>0.33333333333333331</v>
      </c>
      <c r="R41" s="8">
        <v>0</v>
      </c>
      <c r="S41" s="8">
        <v>0.33333333333333331</v>
      </c>
      <c r="T41" s="2" t="s">
        <v>457</v>
      </c>
      <c r="U41" s="2" t="s">
        <v>472</v>
      </c>
      <c r="V41" s="2" t="s">
        <v>459</v>
      </c>
      <c r="W41" s="2" t="s">
        <v>35</v>
      </c>
    </row>
    <row r="42" spans="1:26" x14ac:dyDescent="0.2">
      <c r="A42" s="2" t="s">
        <v>25</v>
      </c>
      <c r="B42" s="2" t="s">
        <v>454</v>
      </c>
      <c r="C42" s="2" t="s">
        <v>477</v>
      </c>
      <c r="D42" s="2" t="s">
        <v>456</v>
      </c>
      <c r="E42" s="3">
        <v>185</v>
      </c>
      <c r="F42" s="3">
        <v>0</v>
      </c>
      <c r="G42" s="3">
        <v>157</v>
      </c>
      <c r="H42" s="3">
        <v>20</v>
      </c>
      <c r="I42" s="3">
        <v>8</v>
      </c>
      <c r="J42" s="3">
        <v>22</v>
      </c>
      <c r="K42" s="3">
        <v>38</v>
      </c>
      <c r="L42" s="3">
        <v>105</v>
      </c>
      <c r="M42" s="8">
        <v>0</v>
      </c>
      <c r="N42" s="8">
        <v>0.84864864864864864</v>
      </c>
      <c r="O42" s="8">
        <v>0.10810810810810811</v>
      </c>
      <c r="P42" s="8">
        <v>4.3243243243243246E-2</v>
      </c>
      <c r="Q42" s="8">
        <v>0.11891891891891893</v>
      </c>
      <c r="R42" s="8">
        <v>0.20540540540540542</v>
      </c>
      <c r="S42" s="8">
        <v>0.56756756756756754</v>
      </c>
      <c r="T42" s="2" t="s">
        <v>457</v>
      </c>
      <c r="U42" s="2" t="s">
        <v>472</v>
      </c>
      <c r="V42" s="2" t="s">
        <v>459</v>
      </c>
      <c r="W42" s="2" t="s">
        <v>35</v>
      </c>
    </row>
    <row r="43" spans="1:26" x14ac:dyDescent="0.2">
      <c r="A43" s="2">
        <v>2024</v>
      </c>
      <c r="B43" s="19" t="s">
        <v>858</v>
      </c>
      <c r="C43" s="2"/>
      <c r="D43" s="2"/>
      <c r="E43">
        <f>SUM(E37:E42)</f>
        <v>1732</v>
      </c>
      <c r="F43">
        <f t="shared" ref="F43:L43" si="26">SUM(F37:F42)</f>
        <v>1</v>
      </c>
      <c r="G43">
        <f t="shared" si="26"/>
        <v>1519</v>
      </c>
      <c r="H43">
        <f t="shared" si="26"/>
        <v>150</v>
      </c>
      <c r="I43">
        <f t="shared" si="26"/>
        <v>62</v>
      </c>
      <c r="J43">
        <f t="shared" si="26"/>
        <v>167</v>
      </c>
      <c r="K43">
        <f t="shared" si="26"/>
        <v>486</v>
      </c>
      <c r="L43">
        <f t="shared" si="26"/>
        <v>772</v>
      </c>
      <c r="M43" s="22">
        <f>F43/E43</f>
        <v>5.7736720554272516E-4</v>
      </c>
      <c r="N43" s="22">
        <f>G43/E43</f>
        <v>0.87702078521939952</v>
      </c>
      <c r="O43" s="22">
        <f>H43/E43</f>
        <v>8.6605080831408776E-2</v>
      </c>
      <c r="P43" s="22">
        <f>I43/E43</f>
        <v>3.5796766743648963E-2</v>
      </c>
      <c r="Q43" s="22">
        <f>J43/E43</f>
        <v>9.6420323325635104E-2</v>
      </c>
      <c r="R43" s="22">
        <f>K43/E43</f>
        <v>0.28060046189376442</v>
      </c>
      <c r="S43" s="22">
        <f>L43/E43</f>
        <v>0.44572748267898382</v>
      </c>
      <c r="T43" s="2"/>
      <c r="U43" s="2"/>
      <c r="V43" s="2"/>
      <c r="W43" s="2"/>
    </row>
    <row r="45" spans="1:26" s="42" customFormat="1" x14ac:dyDescent="0.2">
      <c r="A45" s="43" t="s">
        <v>1004</v>
      </c>
      <c r="B45" s="43" t="s">
        <v>454</v>
      </c>
      <c r="C45" s="43" t="s">
        <v>455</v>
      </c>
      <c r="D45" s="43" t="s">
        <v>456</v>
      </c>
      <c r="E45" s="44">
        <v>866</v>
      </c>
      <c r="F45" s="44">
        <v>1</v>
      </c>
      <c r="G45" s="44">
        <v>769</v>
      </c>
      <c r="H45" s="44">
        <v>66</v>
      </c>
      <c r="I45" s="44">
        <v>30</v>
      </c>
      <c r="J45" s="44">
        <v>74</v>
      </c>
      <c r="K45" s="44">
        <v>268</v>
      </c>
      <c r="L45" s="44">
        <v>343</v>
      </c>
      <c r="M45" s="8">
        <f>F45/E45</f>
        <v>1.1547344110854503E-3</v>
      </c>
      <c r="N45" s="8">
        <f>G45/E45</f>
        <v>0.88799076212471129</v>
      </c>
      <c r="O45" s="8">
        <f>H45/E45</f>
        <v>7.6212471131639717E-2</v>
      </c>
      <c r="P45" s="8">
        <f>I45/E45</f>
        <v>3.4642032332563508E-2</v>
      </c>
      <c r="Q45" s="8">
        <f>J45/E45</f>
        <v>8.5450346420323328E-2</v>
      </c>
      <c r="R45" s="8">
        <f>K45/E45</f>
        <v>0.30946882217090071</v>
      </c>
      <c r="S45" s="8">
        <f>L45/E45</f>
        <v>0.39607390300230949</v>
      </c>
      <c r="T45" s="54"/>
      <c r="U45" s="43" t="s">
        <v>458</v>
      </c>
      <c r="V45" s="43" t="s">
        <v>459</v>
      </c>
      <c r="W45" s="43"/>
    </row>
    <row r="46" spans="1:26" s="42" customFormat="1" x14ac:dyDescent="0.2">
      <c r="A46" s="43" t="s">
        <v>1004</v>
      </c>
      <c r="B46" s="43" t="s">
        <v>454</v>
      </c>
      <c r="C46" s="43" t="s">
        <v>460</v>
      </c>
      <c r="D46" s="43" t="s">
        <v>456</v>
      </c>
      <c r="E46" s="44">
        <v>315</v>
      </c>
      <c r="F46" s="44">
        <v>0</v>
      </c>
      <c r="G46" s="44">
        <v>270</v>
      </c>
      <c r="H46" s="44">
        <v>33</v>
      </c>
      <c r="I46" s="44">
        <v>12</v>
      </c>
      <c r="J46" s="44">
        <v>39</v>
      </c>
      <c r="K46" s="44">
        <v>125</v>
      </c>
      <c r="L46" s="44">
        <v>98</v>
      </c>
      <c r="M46" s="8">
        <f t="shared" ref="M46:M51" si="27">F46/E46</f>
        <v>0</v>
      </c>
      <c r="N46" s="8">
        <f t="shared" ref="N46:N50" si="28">G46/E46</f>
        <v>0.8571428571428571</v>
      </c>
      <c r="O46" s="8">
        <f t="shared" ref="O46:O52" si="29">H46/E46</f>
        <v>0.10476190476190476</v>
      </c>
      <c r="P46" s="8">
        <f t="shared" ref="P46:P52" si="30">I46/E46</f>
        <v>3.8095238095238099E-2</v>
      </c>
      <c r="Q46" s="8">
        <f t="shared" ref="Q46:Q52" si="31">J46/E46</f>
        <v>0.12380952380952381</v>
      </c>
      <c r="R46" s="8">
        <f t="shared" ref="R46:R52" si="32">K46/E46</f>
        <v>0.3968253968253968</v>
      </c>
      <c r="S46" s="8">
        <f t="shared" ref="S46:S52" si="33">L46/E46</f>
        <v>0.31111111111111112</v>
      </c>
      <c r="T46" s="54"/>
      <c r="U46" s="43" t="s">
        <v>461</v>
      </c>
      <c r="V46" s="43" t="s">
        <v>459</v>
      </c>
      <c r="W46" s="43"/>
    </row>
    <row r="47" spans="1:26" s="42" customFormat="1" x14ac:dyDescent="0.2">
      <c r="A47" s="43" t="s">
        <v>1004</v>
      </c>
      <c r="B47" s="43" t="s">
        <v>454</v>
      </c>
      <c r="C47" s="43" t="s">
        <v>229</v>
      </c>
      <c r="D47" s="43" t="s">
        <v>456</v>
      </c>
      <c r="E47" s="44">
        <v>76</v>
      </c>
      <c r="F47" s="44">
        <v>0</v>
      </c>
      <c r="G47" s="44">
        <v>70</v>
      </c>
      <c r="H47" s="44">
        <v>2</v>
      </c>
      <c r="I47" s="44">
        <v>4</v>
      </c>
      <c r="J47" s="44">
        <v>6</v>
      </c>
      <c r="K47" s="44">
        <v>20</v>
      </c>
      <c r="L47" s="44">
        <v>37</v>
      </c>
      <c r="M47" s="8">
        <f t="shared" si="27"/>
        <v>0</v>
      </c>
      <c r="N47" s="8">
        <f t="shared" si="28"/>
        <v>0.92105263157894735</v>
      </c>
      <c r="O47" s="8">
        <f t="shared" si="29"/>
        <v>2.6315789473684209E-2</v>
      </c>
      <c r="P47" s="8">
        <f t="shared" si="30"/>
        <v>5.2631578947368418E-2</v>
      </c>
      <c r="Q47" s="8">
        <f t="shared" si="31"/>
        <v>7.8947368421052627E-2</v>
      </c>
      <c r="R47" s="8">
        <f t="shared" si="32"/>
        <v>0.26315789473684209</v>
      </c>
      <c r="S47" s="8">
        <f t="shared" si="33"/>
        <v>0.48684210526315791</v>
      </c>
      <c r="T47" s="54"/>
      <c r="U47" s="43" t="s">
        <v>462</v>
      </c>
      <c r="V47" s="43" t="s">
        <v>459</v>
      </c>
      <c r="W47" s="43"/>
    </row>
    <row r="48" spans="1:26" s="42" customFormat="1" x14ac:dyDescent="0.2">
      <c r="A48" s="43" t="s">
        <v>1004</v>
      </c>
      <c r="B48" s="43" t="s">
        <v>454</v>
      </c>
      <c r="C48" s="43" t="s">
        <v>463</v>
      </c>
      <c r="D48" s="43" t="s">
        <v>456</v>
      </c>
      <c r="E48" s="44">
        <v>308</v>
      </c>
      <c r="F48" s="44">
        <v>0</v>
      </c>
      <c r="G48" s="44">
        <v>249</v>
      </c>
      <c r="H48" s="44">
        <v>44</v>
      </c>
      <c r="I48" s="44">
        <v>15</v>
      </c>
      <c r="J48" s="44">
        <v>49</v>
      </c>
      <c r="K48" s="44">
        <v>72</v>
      </c>
      <c r="L48" s="44">
        <v>153</v>
      </c>
      <c r="M48" s="8">
        <f t="shared" si="27"/>
        <v>0</v>
      </c>
      <c r="N48" s="8">
        <f t="shared" si="28"/>
        <v>0.80844155844155841</v>
      </c>
      <c r="O48" s="8">
        <f t="shared" si="29"/>
        <v>0.14285714285714285</v>
      </c>
      <c r="P48" s="8">
        <f t="shared" si="30"/>
        <v>4.8701298701298704E-2</v>
      </c>
      <c r="Q48" s="8">
        <f t="shared" si="31"/>
        <v>0.15909090909090909</v>
      </c>
      <c r="R48" s="8">
        <f t="shared" si="32"/>
        <v>0.23376623376623376</v>
      </c>
      <c r="S48" s="8">
        <f t="shared" si="33"/>
        <v>0.49675324675324678</v>
      </c>
      <c r="T48" s="54"/>
      <c r="U48" s="43" t="s">
        <v>465</v>
      </c>
      <c r="V48" s="43" t="s">
        <v>459</v>
      </c>
      <c r="W48" s="43"/>
    </row>
    <row r="49" spans="1:23" s="42" customFormat="1" x14ac:dyDescent="0.2">
      <c r="A49" s="43" t="s">
        <v>1004</v>
      </c>
      <c r="B49" s="43" t="s">
        <v>454</v>
      </c>
      <c r="C49" s="43" t="s">
        <v>471</v>
      </c>
      <c r="D49" s="43" t="s">
        <v>456</v>
      </c>
      <c r="E49" s="44">
        <v>5</v>
      </c>
      <c r="F49" s="44">
        <v>0</v>
      </c>
      <c r="G49" s="44">
        <v>4</v>
      </c>
      <c r="H49" s="44">
        <v>1</v>
      </c>
      <c r="I49" s="44">
        <v>0</v>
      </c>
      <c r="J49" s="44">
        <v>0</v>
      </c>
      <c r="K49" s="44">
        <v>1</v>
      </c>
      <c r="L49" s="44">
        <v>3</v>
      </c>
      <c r="M49" s="8">
        <f t="shared" si="27"/>
        <v>0</v>
      </c>
      <c r="N49" s="8">
        <f t="shared" si="28"/>
        <v>0.8</v>
      </c>
      <c r="O49" s="8">
        <f t="shared" si="29"/>
        <v>0.2</v>
      </c>
      <c r="P49" s="8">
        <f t="shared" si="30"/>
        <v>0</v>
      </c>
      <c r="Q49" s="8">
        <f t="shared" si="31"/>
        <v>0</v>
      </c>
      <c r="R49" s="8">
        <f t="shared" si="32"/>
        <v>0.2</v>
      </c>
      <c r="S49" s="8">
        <f t="shared" si="33"/>
        <v>0.6</v>
      </c>
      <c r="T49" s="54"/>
      <c r="U49" s="43" t="s">
        <v>472</v>
      </c>
      <c r="V49" s="43" t="s">
        <v>459</v>
      </c>
      <c r="W49" s="43"/>
    </row>
    <row r="50" spans="1:23" s="42" customFormat="1" x14ac:dyDescent="0.2">
      <c r="A50" s="43" t="s">
        <v>1004</v>
      </c>
      <c r="B50" s="43" t="s">
        <v>454</v>
      </c>
      <c r="C50" s="43" t="s">
        <v>477</v>
      </c>
      <c r="D50" s="43" t="s">
        <v>456</v>
      </c>
      <c r="E50" s="44">
        <v>175</v>
      </c>
      <c r="F50" s="44">
        <v>0</v>
      </c>
      <c r="G50" s="44">
        <v>145</v>
      </c>
      <c r="H50" s="44">
        <v>19</v>
      </c>
      <c r="I50" s="44">
        <v>11</v>
      </c>
      <c r="J50" s="44">
        <v>23</v>
      </c>
      <c r="K50" s="44">
        <v>36</v>
      </c>
      <c r="L50" s="44">
        <v>88</v>
      </c>
      <c r="M50" s="8">
        <f t="shared" si="27"/>
        <v>0</v>
      </c>
      <c r="N50" s="8">
        <f t="shared" si="28"/>
        <v>0.82857142857142863</v>
      </c>
      <c r="O50" s="8">
        <f t="shared" si="29"/>
        <v>0.10857142857142857</v>
      </c>
      <c r="P50" s="8">
        <f t="shared" si="30"/>
        <v>6.2857142857142861E-2</v>
      </c>
      <c r="Q50" s="8">
        <f t="shared" si="31"/>
        <v>0.13142857142857142</v>
      </c>
      <c r="R50" s="8">
        <f t="shared" si="32"/>
        <v>0.20571428571428571</v>
      </c>
      <c r="S50" s="8">
        <f t="shared" si="33"/>
        <v>0.50285714285714289</v>
      </c>
      <c r="T50" s="54"/>
      <c r="U50" s="43" t="s">
        <v>472</v>
      </c>
      <c r="V50" s="43" t="s">
        <v>459</v>
      </c>
      <c r="W50" s="43"/>
    </row>
    <row r="51" spans="1:23" s="42" customFormat="1" x14ac:dyDescent="0.2">
      <c r="A51" s="43" t="s">
        <v>1004</v>
      </c>
      <c r="B51" s="43" t="s">
        <v>454</v>
      </c>
      <c r="C51" s="43" t="s">
        <v>1328</v>
      </c>
      <c r="D51" s="43" t="s">
        <v>456</v>
      </c>
      <c r="E51" s="44">
        <v>36</v>
      </c>
      <c r="F51" s="44">
        <v>0</v>
      </c>
      <c r="G51" s="44">
        <v>22</v>
      </c>
      <c r="H51" s="44">
        <v>7</v>
      </c>
      <c r="I51" s="44">
        <v>7</v>
      </c>
      <c r="J51" s="44">
        <v>9</v>
      </c>
      <c r="K51" s="44">
        <v>7</v>
      </c>
      <c r="L51" s="44">
        <v>16</v>
      </c>
      <c r="M51" s="8">
        <f t="shared" si="27"/>
        <v>0</v>
      </c>
      <c r="N51" s="8">
        <f>G51/E51</f>
        <v>0.61111111111111116</v>
      </c>
      <c r="O51" s="8">
        <f t="shared" si="29"/>
        <v>0.19444444444444445</v>
      </c>
      <c r="P51" s="8">
        <f t="shared" si="30"/>
        <v>0.19444444444444445</v>
      </c>
      <c r="Q51" s="8">
        <f t="shared" si="31"/>
        <v>0.25</v>
      </c>
      <c r="R51" s="8">
        <f t="shared" si="32"/>
        <v>0.19444444444444445</v>
      </c>
      <c r="S51" s="8">
        <f t="shared" si="33"/>
        <v>0.44444444444444442</v>
      </c>
      <c r="T51" s="54"/>
      <c r="U51" s="43" t="s">
        <v>1330</v>
      </c>
      <c r="V51" s="43" t="s">
        <v>459</v>
      </c>
      <c r="W51" s="43"/>
    </row>
    <row r="52" spans="1:23" s="42" customFormat="1" x14ac:dyDescent="0.2">
      <c r="E52" s="42">
        <f>SUM(E45:E51)</f>
        <v>1781</v>
      </c>
      <c r="F52" s="42">
        <f t="shared" ref="F52:L52" si="34">SUM(F45:F51)</f>
        <v>1</v>
      </c>
      <c r="G52" s="42">
        <f t="shared" si="34"/>
        <v>1529</v>
      </c>
      <c r="H52" s="42">
        <f t="shared" si="34"/>
        <v>172</v>
      </c>
      <c r="I52" s="42">
        <f t="shared" si="34"/>
        <v>79</v>
      </c>
      <c r="J52" s="42">
        <f t="shared" si="34"/>
        <v>200</v>
      </c>
      <c r="K52" s="42">
        <f t="shared" si="34"/>
        <v>529</v>
      </c>
      <c r="L52" s="42">
        <f t="shared" si="34"/>
        <v>738</v>
      </c>
      <c r="M52" s="8">
        <f>F52/E52</f>
        <v>5.6148231330713087E-4</v>
      </c>
      <c r="N52" s="8">
        <f>G52/E52</f>
        <v>0.858506457046603</v>
      </c>
      <c r="O52" s="8">
        <f t="shared" si="29"/>
        <v>9.6574957888826501E-2</v>
      </c>
      <c r="P52" s="8">
        <f t="shared" si="30"/>
        <v>4.4357102751263332E-2</v>
      </c>
      <c r="Q52" s="8">
        <f t="shared" si="31"/>
        <v>0.11229646266142616</v>
      </c>
      <c r="R52" s="8">
        <f t="shared" si="32"/>
        <v>0.29702414373947222</v>
      </c>
      <c r="S52" s="8">
        <f t="shared" si="33"/>
        <v>0.41437394722066256</v>
      </c>
    </row>
    <row r="53" spans="1:23" s="42" customFormat="1" x14ac:dyDescent="0.2"/>
    <row r="54" spans="1:23" x14ac:dyDescent="0.2">
      <c r="E54" t="s">
        <v>869</v>
      </c>
      <c r="F54" t="s">
        <v>870</v>
      </c>
      <c r="G54" t="s">
        <v>871</v>
      </c>
      <c r="N54" s="55" t="s">
        <v>872</v>
      </c>
      <c r="O54" s="55"/>
      <c r="P54" s="55"/>
      <c r="Q54" s="55" t="s">
        <v>873</v>
      </c>
      <c r="R54" s="55"/>
      <c r="S54" s="55"/>
    </row>
    <row r="55" spans="1:23" x14ac:dyDescent="0.2">
      <c r="D55" t="s">
        <v>874</v>
      </c>
      <c r="E55" s="23">
        <f>N52</f>
        <v>0.858506457046603</v>
      </c>
      <c r="F55" s="23">
        <f t="shared" ref="F55:G55" si="35">O52</f>
        <v>9.6574957888826501E-2</v>
      </c>
      <c r="G55" s="23">
        <f t="shared" si="35"/>
        <v>4.4357102751263332E-2</v>
      </c>
      <c r="N55" t="s">
        <v>869</v>
      </c>
      <c r="O55" t="s">
        <v>870</v>
      </c>
      <c r="P55" t="s">
        <v>871</v>
      </c>
      <c r="Q55" t="s">
        <v>869</v>
      </c>
      <c r="R55" t="s">
        <v>870</v>
      </c>
      <c r="S55" t="s">
        <v>871</v>
      </c>
    </row>
    <row r="56" spans="1:23" x14ac:dyDescent="0.2">
      <c r="D56" t="s">
        <v>875</v>
      </c>
      <c r="E56" s="23">
        <f>Q52</f>
        <v>0.11229646266142616</v>
      </c>
      <c r="F56" s="23">
        <f t="shared" ref="F56:G56" si="36">R52</f>
        <v>0.29702414373947222</v>
      </c>
      <c r="G56" s="23">
        <f t="shared" si="36"/>
        <v>0.41437394722066256</v>
      </c>
      <c r="M56">
        <v>2019</v>
      </c>
      <c r="N56" s="22">
        <f t="shared" ref="N56:S56" si="37">N5</f>
        <v>0.80049875311720697</v>
      </c>
      <c r="O56" s="22">
        <f t="shared" si="37"/>
        <v>0.10349127182044887</v>
      </c>
      <c r="P56" s="22">
        <f t="shared" si="37"/>
        <v>9.2269326683291769E-2</v>
      </c>
      <c r="Q56" s="22">
        <f t="shared" si="37"/>
        <v>0.15960099750623441</v>
      </c>
      <c r="R56" s="22">
        <f t="shared" si="37"/>
        <v>0.25561097256857856</v>
      </c>
      <c r="S56" s="22">
        <f t="shared" si="37"/>
        <v>0.3940149625935162</v>
      </c>
    </row>
    <row r="57" spans="1:23" x14ac:dyDescent="0.2">
      <c r="M57">
        <v>2020</v>
      </c>
      <c r="N57" s="22">
        <f t="shared" ref="N57:S57" si="38">N11</f>
        <v>0.80041797283176597</v>
      </c>
      <c r="O57" s="22">
        <f t="shared" si="38"/>
        <v>0.10553814002089865</v>
      </c>
      <c r="P57" s="22">
        <f t="shared" si="38"/>
        <v>9.4043887147335428E-2</v>
      </c>
      <c r="Q57" s="22">
        <f t="shared" si="38"/>
        <v>0.16614420062695925</v>
      </c>
      <c r="R57" s="22">
        <f t="shared" si="38"/>
        <v>0.2560083594566353</v>
      </c>
      <c r="S57" s="22">
        <f t="shared" si="38"/>
        <v>0.43051201671891326</v>
      </c>
    </row>
    <row r="58" spans="1:23" x14ac:dyDescent="0.2">
      <c r="M58">
        <v>2021</v>
      </c>
      <c r="N58" s="22">
        <f t="shared" ref="N58:S58" si="39">N18</f>
        <v>0.83487084870848705</v>
      </c>
      <c r="O58" s="22">
        <f t="shared" si="39"/>
        <v>8.7638376383763844E-2</v>
      </c>
      <c r="P58" s="22">
        <f t="shared" si="39"/>
        <v>7.5645756457564578E-2</v>
      </c>
      <c r="Q58" s="22">
        <f t="shared" si="39"/>
        <v>0.13284132841328414</v>
      </c>
      <c r="R58" s="22">
        <f t="shared" si="39"/>
        <v>0.26937269372693728</v>
      </c>
      <c r="S58" s="22">
        <f t="shared" si="39"/>
        <v>0.40959409594095941</v>
      </c>
    </row>
    <row r="59" spans="1:23" x14ac:dyDescent="0.2">
      <c r="M59">
        <v>2022</v>
      </c>
      <c r="N59" s="22">
        <f t="shared" ref="N59:S59" si="40">N26</f>
        <v>0.84327821710999284</v>
      </c>
      <c r="O59" s="22">
        <f t="shared" si="40"/>
        <v>8.2674335010783612E-2</v>
      </c>
      <c r="P59" s="22">
        <f t="shared" si="40"/>
        <v>7.1171818835370243E-2</v>
      </c>
      <c r="Q59" s="22">
        <f t="shared" si="40"/>
        <v>0.12221423436376708</v>
      </c>
      <c r="R59" s="22">
        <f t="shared" si="40"/>
        <v>0.27965492451473761</v>
      </c>
      <c r="S59" s="22">
        <f t="shared" si="40"/>
        <v>0.41840402588066139</v>
      </c>
    </row>
    <row r="60" spans="1:23" x14ac:dyDescent="0.2">
      <c r="M60">
        <v>2023</v>
      </c>
      <c r="N60" s="22">
        <f t="shared" ref="N60:S60" si="41">N35</f>
        <v>0.86348791639451339</v>
      </c>
      <c r="O60" s="22">
        <f t="shared" si="41"/>
        <v>8.6218158066623127E-2</v>
      </c>
      <c r="P60" s="22">
        <f t="shared" si="41"/>
        <v>4.7681254082299153E-2</v>
      </c>
      <c r="Q60" s="22">
        <f t="shared" si="41"/>
        <v>0.10581319399085565</v>
      </c>
      <c r="R60" s="22">
        <f t="shared" si="41"/>
        <v>0.28478118876551273</v>
      </c>
      <c r="S60" s="22">
        <f t="shared" si="41"/>
        <v>0.44546048334421945</v>
      </c>
    </row>
    <row r="61" spans="1:23" x14ac:dyDescent="0.2">
      <c r="M61">
        <v>2024</v>
      </c>
      <c r="N61" s="23">
        <f t="shared" ref="N61:S61" si="42">N43</f>
        <v>0.87702078521939952</v>
      </c>
      <c r="O61" s="23">
        <f t="shared" si="42"/>
        <v>8.6605080831408776E-2</v>
      </c>
      <c r="P61" s="23">
        <f t="shared" si="42"/>
        <v>3.5796766743648963E-2</v>
      </c>
      <c r="Q61" s="23">
        <f t="shared" si="42"/>
        <v>9.6420323325635104E-2</v>
      </c>
      <c r="R61" s="23">
        <f t="shared" si="42"/>
        <v>0.28060046189376442</v>
      </c>
      <c r="S61" s="23">
        <f t="shared" si="42"/>
        <v>0.44572748267898382</v>
      </c>
    </row>
    <row r="62" spans="1:23" x14ac:dyDescent="0.2">
      <c r="M62">
        <v>2025</v>
      </c>
      <c r="N62" s="23">
        <f>E55</f>
        <v>0.858506457046603</v>
      </c>
      <c r="O62" s="23">
        <f t="shared" ref="O62:P62" si="43">F55</f>
        <v>9.6574957888826501E-2</v>
      </c>
      <c r="P62" s="23">
        <f t="shared" si="43"/>
        <v>4.4357102751263332E-2</v>
      </c>
      <c r="Q62" s="23">
        <f>E56</f>
        <v>0.11229646266142616</v>
      </c>
      <c r="R62" s="23">
        <f t="shared" ref="R62:S62" si="44">F56</f>
        <v>0.29702414373947222</v>
      </c>
      <c r="S62" s="23">
        <f t="shared" si="44"/>
        <v>0.41437394722066256</v>
      </c>
    </row>
    <row r="74" spans="5:7" x14ac:dyDescent="0.2">
      <c r="F74" s="53" t="s">
        <v>1444</v>
      </c>
      <c r="G74" s="53" t="s">
        <v>1445</v>
      </c>
    </row>
    <row r="75" spans="5:7" x14ac:dyDescent="0.2">
      <c r="E75" s="42">
        <v>2019</v>
      </c>
      <c r="F75" s="23">
        <v>0.10349127182044887</v>
      </c>
      <c r="G75" s="23">
        <v>0.25561097256857856</v>
      </c>
    </row>
    <row r="76" spans="5:7" x14ac:dyDescent="0.2">
      <c r="E76" s="42">
        <v>2020</v>
      </c>
      <c r="F76" s="23">
        <v>0.10553814002089865</v>
      </c>
      <c r="G76" s="23">
        <v>0.2560083594566353</v>
      </c>
    </row>
    <row r="77" spans="5:7" x14ac:dyDescent="0.2">
      <c r="E77" s="42">
        <v>2021</v>
      </c>
      <c r="F77" s="23">
        <v>8.7638376383763844E-2</v>
      </c>
      <c r="G77" s="23">
        <v>0.26937269372693728</v>
      </c>
    </row>
    <row r="78" spans="5:7" x14ac:dyDescent="0.2">
      <c r="E78" s="42">
        <v>2022</v>
      </c>
      <c r="F78" s="23">
        <v>8.2674335010783612E-2</v>
      </c>
      <c r="G78" s="23">
        <v>0.27965492451473761</v>
      </c>
    </row>
    <row r="79" spans="5:7" x14ac:dyDescent="0.2">
      <c r="E79" s="42">
        <v>2023</v>
      </c>
      <c r="F79" s="23">
        <v>8.6218158066623127E-2</v>
      </c>
      <c r="G79" s="23">
        <v>0.28478118876551273</v>
      </c>
    </row>
    <row r="80" spans="5:7" x14ac:dyDescent="0.2">
      <c r="E80" s="42">
        <v>2024</v>
      </c>
      <c r="F80" s="23">
        <v>8.6605080831408776E-2</v>
      </c>
      <c r="G80" s="23">
        <v>0.28060046189376442</v>
      </c>
    </row>
    <row r="81" spans="5:7" x14ac:dyDescent="0.2">
      <c r="E81" s="42">
        <v>2025</v>
      </c>
      <c r="F81" s="23">
        <v>9.6574957888826501E-2</v>
      </c>
      <c r="G81" s="23">
        <v>0.29702414373947222</v>
      </c>
    </row>
  </sheetData>
  <mergeCells count="2">
    <mergeCell ref="N54:P54"/>
    <mergeCell ref="Q54:S54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78133-5181-4406-89B9-2AAD637B97A9}">
  <dimension ref="A1:AC101"/>
  <sheetViews>
    <sheetView topLeftCell="A79" zoomScale="70" zoomScaleNormal="70" workbookViewId="0">
      <selection activeCell="S121" sqref="S121"/>
    </sheetView>
  </sheetViews>
  <sheetFormatPr baseColWidth="10" defaultColWidth="9.140625" defaultRowHeight="12.75" x14ac:dyDescent="0.2"/>
  <cols>
    <col min="1" max="19" width="9.140625" customWidth="1"/>
    <col min="20" max="22" width="0" hidden="1" customWidth="1"/>
  </cols>
  <sheetData>
    <row r="1" spans="1:26" ht="25.5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3</v>
      </c>
      <c r="X1" s="1" t="s">
        <v>22</v>
      </c>
      <c r="Y1" s="1" t="s">
        <v>23</v>
      </c>
      <c r="Z1" s="1" t="s">
        <v>24</v>
      </c>
    </row>
    <row r="2" spans="1:26" s="13" customFormat="1" x14ac:dyDescent="0.2">
      <c r="A2" s="9" t="s">
        <v>859</v>
      </c>
      <c r="B2" s="9" t="s">
        <v>415</v>
      </c>
      <c r="C2" s="9" t="s">
        <v>416</v>
      </c>
      <c r="D2" s="9" t="s">
        <v>417</v>
      </c>
      <c r="E2" s="10">
        <v>516</v>
      </c>
      <c r="F2" s="10">
        <v>3</v>
      </c>
      <c r="G2" s="10">
        <v>376</v>
      </c>
      <c r="H2" s="10">
        <v>121</v>
      </c>
      <c r="I2" s="10">
        <v>16</v>
      </c>
      <c r="J2" s="10">
        <v>109</v>
      </c>
      <c r="K2" s="10">
        <v>175</v>
      </c>
      <c r="L2" s="10">
        <v>112</v>
      </c>
      <c r="M2" s="21">
        <f t="shared" ref="M2:M45" si="0">F2/E2</f>
        <v>5.8139534883720929E-3</v>
      </c>
      <c r="N2" s="22">
        <f t="shared" ref="N2:N45" si="1">G2/E2</f>
        <v>0.72868217054263562</v>
      </c>
      <c r="O2" s="22">
        <f t="shared" ref="O2:O45" si="2">H2/E2</f>
        <v>0.23449612403100775</v>
      </c>
      <c r="P2" s="22">
        <f t="shared" ref="P2:P45" si="3">I2/E2</f>
        <v>3.1007751937984496E-2</v>
      </c>
      <c r="Q2" s="22">
        <f t="shared" ref="Q2:Q45" si="4">J2/E2</f>
        <v>0.21124031007751937</v>
      </c>
      <c r="R2" s="22">
        <f t="shared" ref="R2:R45" si="5">K2/E2</f>
        <v>0.33914728682170542</v>
      </c>
      <c r="S2" s="22">
        <f t="shared" ref="S2:S45" si="6">L2/E2</f>
        <v>0.21705426356589147</v>
      </c>
      <c r="T2" s="12">
        <v>21.12</v>
      </c>
      <c r="U2" s="12">
        <v>34</v>
      </c>
      <c r="V2" s="12">
        <v>3.1</v>
      </c>
      <c r="W2" s="9" t="s">
        <v>418</v>
      </c>
      <c r="X2" s="9" t="s">
        <v>419</v>
      </c>
      <c r="Y2" s="9" t="s">
        <v>420</v>
      </c>
      <c r="Z2" s="9" t="s">
        <v>860</v>
      </c>
    </row>
    <row r="3" spans="1:26" s="13" customFormat="1" x14ac:dyDescent="0.2">
      <c r="A3" s="9" t="s">
        <v>859</v>
      </c>
      <c r="B3" s="9" t="s">
        <v>415</v>
      </c>
      <c r="C3" s="9" t="s">
        <v>421</v>
      </c>
      <c r="D3" s="9" t="s">
        <v>417</v>
      </c>
      <c r="E3" s="10">
        <v>173</v>
      </c>
      <c r="F3" s="10">
        <v>1</v>
      </c>
      <c r="G3" s="10">
        <v>137</v>
      </c>
      <c r="H3" s="10">
        <v>32</v>
      </c>
      <c r="I3" s="10">
        <v>3</v>
      </c>
      <c r="J3" s="10">
        <v>34</v>
      </c>
      <c r="K3" s="10">
        <v>63</v>
      </c>
      <c r="L3" s="10">
        <v>40</v>
      </c>
      <c r="M3" s="21">
        <f t="shared" si="0"/>
        <v>5.7803468208092483E-3</v>
      </c>
      <c r="N3" s="22">
        <f t="shared" si="1"/>
        <v>0.79190751445086704</v>
      </c>
      <c r="O3" s="22">
        <f t="shared" si="2"/>
        <v>0.18497109826589594</v>
      </c>
      <c r="P3" s="22">
        <f t="shared" si="3"/>
        <v>1.7341040462427744E-2</v>
      </c>
      <c r="Q3" s="22">
        <f t="shared" si="4"/>
        <v>0.19653179190751446</v>
      </c>
      <c r="R3" s="22">
        <f t="shared" si="5"/>
        <v>0.36416184971098264</v>
      </c>
      <c r="S3" s="22">
        <f t="shared" si="6"/>
        <v>0.23121387283236994</v>
      </c>
      <c r="T3" s="12">
        <v>19.649999999999999</v>
      </c>
      <c r="U3" s="12">
        <v>36</v>
      </c>
      <c r="V3" s="12">
        <v>1.73</v>
      </c>
      <c r="W3" s="9" t="s">
        <v>418</v>
      </c>
      <c r="X3" s="9" t="s">
        <v>424</v>
      </c>
      <c r="Y3" s="9" t="s">
        <v>420</v>
      </c>
      <c r="Z3" s="9" t="s">
        <v>860</v>
      </c>
    </row>
    <row r="4" spans="1:26" s="13" customFormat="1" x14ac:dyDescent="0.2">
      <c r="A4" s="9" t="s">
        <v>859</v>
      </c>
      <c r="B4" s="9" t="s">
        <v>415</v>
      </c>
      <c r="C4" s="9" t="s">
        <v>63</v>
      </c>
      <c r="D4" s="9" t="s">
        <v>417</v>
      </c>
      <c r="E4" s="10">
        <v>456</v>
      </c>
      <c r="F4" s="10">
        <v>0</v>
      </c>
      <c r="G4" s="10">
        <v>293</v>
      </c>
      <c r="H4" s="10">
        <v>62</v>
      </c>
      <c r="I4" s="10">
        <v>101</v>
      </c>
      <c r="J4" s="10">
        <v>128</v>
      </c>
      <c r="K4" s="10">
        <v>78</v>
      </c>
      <c r="L4" s="10">
        <v>208</v>
      </c>
      <c r="M4" s="21">
        <f t="shared" si="0"/>
        <v>0</v>
      </c>
      <c r="N4" s="22">
        <f t="shared" si="1"/>
        <v>0.64254385964912286</v>
      </c>
      <c r="O4" s="22">
        <f t="shared" si="2"/>
        <v>0.13596491228070176</v>
      </c>
      <c r="P4" s="22">
        <f t="shared" si="3"/>
        <v>0.22149122807017543</v>
      </c>
      <c r="Q4" s="22">
        <f t="shared" si="4"/>
        <v>0.2807017543859649</v>
      </c>
      <c r="R4" s="22">
        <f t="shared" si="5"/>
        <v>0.17105263157894737</v>
      </c>
      <c r="S4" s="22">
        <f t="shared" si="6"/>
        <v>0.45614035087719296</v>
      </c>
      <c r="T4" s="12">
        <v>28.07</v>
      </c>
      <c r="U4" s="12">
        <v>17</v>
      </c>
      <c r="V4" s="12">
        <v>22.15</v>
      </c>
      <c r="W4" s="9" t="s">
        <v>418</v>
      </c>
      <c r="X4" s="9" t="s">
        <v>426</v>
      </c>
      <c r="Y4" s="9" t="s">
        <v>420</v>
      </c>
      <c r="Z4" s="9" t="s">
        <v>860</v>
      </c>
    </row>
    <row r="5" spans="1:26" s="13" customFormat="1" x14ac:dyDescent="0.2">
      <c r="A5" s="9" t="s">
        <v>859</v>
      </c>
      <c r="B5" s="9" t="s">
        <v>415</v>
      </c>
      <c r="C5" s="9" t="s">
        <v>427</v>
      </c>
      <c r="D5" s="9" t="s">
        <v>417</v>
      </c>
      <c r="E5" s="10">
        <v>343</v>
      </c>
      <c r="F5" s="10">
        <v>2</v>
      </c>
      <c r="G5" s="10">
        <v>258</v>
      </c>
      <c r="H5" s="10">
        <v>58</v>
      </c>
      <c r="I5" s="10">
        <v>25</v>
      </c>
      <c r="J5" s="10">
        <v>65</v>
      </c>
      <c r="K5" s="10">
        <v>128</v>
      </c>
      <c r="L5" s="10">
        <v>87</v>
      </c>
      <c r="M5" s="21">
        <f t="shared" si="0"/>
        <v>5.8309037900874635E-3</v>
      </c>
      <c r="N5" s="22">
        <f t="shared" si="1"/>
        <v>0.75218658892128276</v>
      </c>
      <c r="O5" s="22">
        <f t="shared" si="2"/>
        <v>0.16909620991253643</v>
      </c>
      <c r="P5" s="22">
        <f t="shared" si="3"/>
        <v>7.2886297376093298E-2</v>
      </c>
      <c r="Q5" s="22">
        <f t="shared" si="4"/>
        <v>0.18950437317784258</v>
      </c>
      <c r="R5" s="22">
        <f t="shared" si="5"/>
        <v>0.37317784256559766</v>
      </c>
      <c r="S5" s="22">
        <f t="shared" si="6"/>
        <v>0.25364431486880468</v>
      </c>
      <c r="T5" s="12">
        <v>18.95</v>
      </c>
      <c r="U5" s="12">
        <v>37</v>
      </c>
      <c r="V5" s="12">
        <v>7.29</v>
      </c>
      <c r="W5" s="9" t="s">
        <v>418</v>
      </c>
      <c r="X5" s="9" t="s">
        <v>428</v>
      </c>
      <c r="Y5" s="9" t="s">
        <v>420</v>
      </c>
      <c r="Z5" s="9" t="s">
        <v>860</v>
      </c>
    </row>
    <row r="6" spans="1:26" s="13" customFormat="1" x14ac:dyDescent="0.2">
      <c r="A6" s="9" t="s">
        <v>859</v>
      </c>
      <c r="B6" s="9" t="s">
        <v>415</v>
      </c>
      <c r="C6" s="9" t="s">
        <v>820</v>
      </c>
      <c r="D6" s="9" t="s">
        <v>417</v>
      </c>
      <c r="E6" s="10">
        <v>18</v>
      </c>
      <c r="F6" s="10">
        <v>0</v>
      </c>
      <c r="G6" s="10">
        <v>13</v>
      </c>
      <c r="H6" s="10">
        <v>4</v>
      </c>
      <c r="I6" s="10">
        <v>1</v>
      </c>
      <c r="J6" s="10">
        <v>5</v>
      </c>
      <c r="K6" s="10">
        <v>1</v>
      </c>
      <c r="L6" s="10">
        <v>9</v>
      </c>
      <c r="M6" s="21">
        <f t="shared" si="0"/>
        <v>0</v>
      </c>
      <c r="N6" s="22">
        <f t="shared" si="1"/>
        <v>0.72222222222222221</v>
      </c>
      <c r="O6" s="22">
        <f t="shared" si="2"/>
        <v>0.22222222222222221</v>
      </c>
      <c r="P6" s="22">
        <f t="shared" si="3"/>
        <v>5.5555555555555552E-2</v>
      </c>
      <c r="Q6" s="22">
        <f t="shared" si="4"/>
        <v>0.27777777777777779</v>
      </c>
      <c r="R6" s="22">
        <f t="shared" si="5"/>
        <v>5.5555555555555552E-2</v>
      </c>
      <c r="S6" s="22">
        <f t="shared" si="6"/>
        <v>0.5</v>
      </c>
      <c r="T6" s="12">
        <v>27.78</v>
      </c>
      <c r="U6" s="12">
        <v>6</v>
      </c>
      <c r="V6" s="12">
        <v>5.56</v>
      </c>
      <c r="W6" s="9" t="s">
        <v>418</v>
      </c>
      <c r="X6" s="9" t="s">
        <v>446</v>
      </c>
      <c r="Y6" s="9" t="s">
        <v>420</v>
      </c>
      <c r="Z6" s="9" t="s">
        <v>860</v>
      </c>
    </row>
    <row r="7" spans="1:26" s="13" customFormat="1" x14ac:dyDescent="0.2">
      <c r="A7" s="9" t="s">
        <v>859</v>
      </c>
      <c r="B7" s="9" t="s">
        <v>415</v>
      </c>
      <c r="C7" s="9" t="s">
        <v>440</v>
      </c>
      <c r="D7" s="9" t="s">
        <v>417</v>
      </c>
      <c r="E7" s="10">
        <v>194</v>
      </c>
      <c r="F7" s="10">
        <v>0</v>
      </c>
      <c r="G7" s="10">
        <v>137</v>
      </c>
      <c r="H7" s="10">
        <v>45</v>
      </c>
      <c r="I7" s="10">
        <v>12</v>
      </c>
      <c r="J7" s="10">
        <v>41</v>
      </c>
      <c r="K7" s="10">
        <v>42</v>
      </c>
      <c r="L7" s="10">
        <v>70</v>
      </c>
      <c r="M7" s="21">
        <f t="shared" si="0"/>
        <v>0</v>
      </c>
      <c r="N7" s="22">
        <f t="shared" si="1"/>
        <v>0.70618556701030932</v>
      </c>
      <c r="O7" s="22">
        <f t="shared" si="2"/>
        <v>0.23195876288659795</v>
      </c>
      <c r="P7" s="22">
        <f t="shared" si="3"/>
        <v>6.1855670103092786E-2</v>
      </c>
      <c r="Q7" s="22">
        <f t="shared" si="4"/>
        <v>0.21134020618556701</v>
      </c>
      <c r="R7" s="22">
        <f t="shared" si="5"/>
        <v>0.21649484536082475</v>
      </c>
      <c r="S7" s="22">
        <f t="shared" si="6"/>
        <v>0.36082474226804123</v>
      </c>
      <c r="T7" s="12">
        <v>21.13</v>
      </c>
      <c r="U7" s="12">
        <v>22</v>
      </c>
      <c r="V7" s="12">
        <v>6.19</v>
      </c>
      <c r="W7" s="9" t="s">
        <v>418</v>
      </c>
      <c r="X7" s="9" t="s">
        <v>442</v>
      </c>
      <c r="Y7" s="9" t="s">
        <v>420</v>
      </c>
      <c r="Z7" s="9" t="s">
        <v>860</v>
      </c>
    </row>
    <row r="8" spans="1:26" s="13" customFormat="1" x14ac:dyDescent="0.2">
      <c r="A8" s="9" t="s">
        <v>859</v>
      </c>
      <c r="B8" s="9" t="s">
        <v>415</v>
      </c>
      <c r="C8" s="9" t="s">
        <v>443</v>
      </c>
      <c r="D8" s="9" t="s">
        <v>417</v>
      </c>
      <c r="E8" s="10">
        <v>32</v>
      </c>
      <c r="F8" s="10">
        <v>0</v>
      </c>
      <c r="G8" s="10">
        <v>22</v>
      </c>
      <c r="H8" s="10">
        <v>8</v>
      </c>
      <c r="I8" s="10">
        <v>2</v>
      </c>
      <c r="J8" s="10">
        <v>7</v>
      </c>
      <c r="K8" s="10">
        <v>6</v>
      </c>
      <c r="L8" s="10">
        <v>13</v>
      </c>
      <c r="M8" s="21">
        <f t="shared" si="0"/>
        <v>0</v>
      </c>
      <c r="N8" s="22">
        <f t="shared" si="1"/>
        <v>0.6875</v>
      </c>
      <c r="O8" s="22">
        <f t="shared" si="2"/>
        <v>0.25</v>
      </c>
      <c r="P8" s="22">
        <f t="shared" si="3"/>
        <v>6.25E-2</v>
      </c>
      <c r="Q8" s="22">
        <f t="shared" si="4"/>
        <v>0.21875</v>
      </c>
      <c r="R8" s="22">
        <f t="shared" si="5"/>
        <v>0.1875</v>
      </c>
      <c r="S8" s="22">
        <f t="shared" si="6"/>
        <v>0.40625</v>
      </c>
      <c r="T8" s="12">
        <v>21.88</v>
      </c>
      <c r="U8" s="12">
        <v>19</v>
      </c>
      <c r="V8" s="12">
        <v>6.25</v>
      </c>
      <c r="W8" s="9" t="s">
        <v>418</v>
      </c>
      <c r="X8" s="9" t="s">
        <v>444</v>
      </c>
      <c r="Y8" s="9" t="s">
        <v>420</v>
      </c>
      <c r="Z8" s="9" t="s">
        <v>860</v>
      </c>
    </row>
    <row r="9" spans="1:26" s="13" customFormat="1" x14ac:dyDescent="0.2">
      <c r="A9" s="9" t="s">
        <v>859</v>
      </c>
      <c r="B9" s="9" t="s">
        <v>415</v>
      </c>
      <c r="C9" s="9" t="s">
        <v>935</v>
      </c>
      <c r="D9" s="9" t="s">
        <v>417</v>
      </c>
      <c r="E9" s="10">
        <v>1</v>
      </c>
      <c r="F9" s="10">
        <v>0</v>
      </c>
      <c r="G9" s="10">
        <v>1</v>
      </c>
      <c r="H9" s="10">
        <v>0</v>
      </c>
      <c r="I9" s="10">
        <v>0</v>
      </c>
      <c r="J9" s="10">
        <v>0</v>
      </c>
      <c r="K9" s="10">
        <v>1</v>
      </c>
      <c r="L9" s="10">
        <v>0</v>
      </c>
      <c r="M9" s="21">
        <f t="shared" si="0"/>
        <v>0</v>
      </c>
      <c r="N9" s="22">
        <f t="shared" si="1"/>
        <v>1</v>
      </c>
      <c r="O9" s="22">
        <f t="shared" si="2"/>
        <v>0</v>
      </c>
      <c r="P9" s="22">
        <f t="shared" si="3"/>
        <v>0</v>
      </c>
      <c r="Q9" s="22">
        <f t="shared" si="4"/>
        <v>0</v>
      </c>
      <c r="R9" s="22">
        <f t="shared" si="5"/>
        <v>1</v>
      </c>
      <c r="S9" s="22">
        <f t="shared" si="6"/>
        <v>0</v>
      </c>
      <c r="T9" s="12">
        <v>0</v>
      </c>
      <c r="U9" s="12">
        <v>100</v>
      </c>
      <c r="V9" s="12">
        <v>0</v>
      </c>
      <c r="W9" s="9" t="s">
        <v>418</v>
      </c>
      <c r="X9" s="9" t="s">
        <v>936</v>
      </c>
      <c r="Y9" s="9" t="s">
        <v>420</v>
      </c>
      <c r="Z9" s="9" t="s">
        <v>860</v>
      </c>
    </row>
    <row r="10" spans="1:26" s="13" customFormat="1" x14ac:dyDescent="0.2">
      <c r="A10" s="9" t="s">
        <v>859</v>
      </c>
      <c r="B10" s="9" t="s">
        <v>415</v>
      </c>
      <c r="C10" s="9" t="s">
        <v>445</v>
      </c>
      <c r="D10" s="9" t="s">
        <v>417</v>
      </c>
      <c r="E10" s="10">
        <v>30</v>
      </c>
      <c r="F10" s="10">
        <v>0</v>
      </c>
      <c r="G10" s="10">
        <v>26</v>
      </c>
      <c r="H10" s="10">
        <v>3</v>
      </c>
      <c r="I10" s="10">
        <v>1</v>
      </c>
      <c r="J10" s="10">
        <v>4</v>
      </c>
      <c r="K10" s="10">
        <v>5</v>
      </c>
      <c r="L10" s="10">
        <v>15</v>
      </c>
      <c r="M10" s="21">
        <f t="shared" si="0"/>
        <v>0</v>
      </c>
      <c r="N10" s="22">
        <f t="shared" si="1"/>
        <v>0.8666666666666667</v>
      </c>
      <c r="O10" s="22">
        <f t="shared" si="2"/>
        <v>0.1</v>
      </c>
      <c r="P10" s="22">
        <f t="shared" si="3"/>
        <v>3.3333333333333333E-2</v>
      </c>
      <c r="Q10" s="22">
        <f t="shared" si="4"/>
        <v>0.13333333333333333</v>
      </c>
      <c r="R10" s="22">
        <f t="shared" si="5"/>
        <v>0.16666666666666666</v>
      </c>
      <c r="S10" s="22">
        <f t="shared" si="6"/>
        <v>0.5</v>
      </c>
      <c r="T10" s="12">
        <v>13.33</v>
      </c>
      <c r="U10" s="12">
        <v>17</v>
      </c>
      <c r="V10" s="12">
        <v>3.33</v>
      </c>
      <c r="W10" s="9" t="s">
        <v>418</v>
      </c>
      <c r="X10" s="9" t="s">
        <v>446</v>
      </c>
      <c r="Y10" s="9" t="s">
        <v>420</v>
      </c>
      <c r="Z10" s="9" t="s">
        <v>860</v>
      </c>
    </row>
    <row r="11" spans="1:26" s="13" customFormat="1" x14ac:dyDescent="0.2">
      <c r="A11" s="9">
        <v>2019</v>
      </c>
      <c r="B11" s="9" t="s">
        <v>858</v>
      </c>
      <c r="C11" s="9"/>
      <c r="D11" s="9"/>
      <c r="E11" s="10">
        <f>SUM(E2:E10)</f>
        <v>1763</v>
      </c>
      <c r="F11" s="10">
        <f t="shared" ref="F11:L11" si="7">SUM(F2:F10)</f>
        <v>6</v>
      </c>
      <c r="G11" s="10">
        <f t="shared" si="7"/>
        <v>1263</v>
      </c>
      <c r="H11" s="10">
        <f t="shared" si="7"/>
        <v>333</v>
      </c>
      <c r="I11" s="10">
        <f t="shared" si="7"/>
        <v>161</v>
      </c>
      <c r="J11" s="10">
        <f t="shared" si="7"/>
        <v>393</v>
      </c>
      <c r="K11" s="10">
        <f t="shared" si="7"/>
        <v>499</v>
      </c>
      <c r="L11" s="10">
        <f t="shared" si="7"/>
        <v>554</v>
      </c>
      <c r="M11" s="21">
        <f>F11/E11</f>
        <v>3.4032898468519569E-3</v>
      </c>
      <c r="N11" s="22">
        <f>G11/E11</f>
        <v>0.71639251276233695</v>
      </c>
      <c r="O11" s="22">
        <f>H11/E11</f>
        <v>0.18888258650028361</v>
      </c>
      <c r="P11" s="22">
        <f>I11/E11</f>
        <v>9.132161089052751E-2</v>
      </c>
      <c r="Q11" s="22">
        <f>J11/E11</f>
        <v>0.22291548496880317</v>
      </c>
      <c r="R11" s="22">
        <f>K11/E11</f>
        <v>0.28304027226318773</v>
      </c>
      <c r="S11" s="22">
        <f>L11/E11</f>
        <v>0.31423709585933068</v>
      </c>
      <c r="T11" s="12"/>
      <c r="U11" s="12"/>
      <c r="V11" s="12"/>
      <c r="W11" s="9"/>
      <c r="X11" s="9"/>
      <c r="Y11" s="9"/>
      <c r="Z11" s="9"/>
    </row>
    <row r="12" spans="1:26" s="15" customFormat="1" ht="5.25" customHeight="1" x14ac:dyDescent="0.25">
      <c r="A12" s="14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31"/>
      <c r="N12" s="32"/>
      <c r="O12" s="32"/>
      <c r="P12" s="32"/>
      <c r="Q12" s="32"/>
      <c r="R12" s="32"/>
      <c r="S12" s="32"/>
      <c r="T12" s="14"/>
      <c r="U12" s="14"/>
      <c r="V12" s="14"/>
      <c r="W12" s="14"/>
      <c r="X12" s="14"/>
      <c r="Y12" s="14"/>
      <c r="Z12" s="14"/>
    </row>
    <row r="13" spans="1:26" s="13" customFormat="1" x14ac:dyDescent="0.2">
      <c r="A13" s="16" t="s">
        <v>837</v>
      </c>
      <c r="B13" s="16" t="s">
        <v>415</v>
      </c>
      <c r="C13" s="16" t="s">
        <v>416</v>
      </c>
      <c r="D13" s="16" t="s">
        <v>417</v>
      </c>
      <c r="E13" s="10">
        <v>471</v>
      </c>
      <c r="F13" s="10">
        <v>0</v>
      </c>
      <c r="G13" s="10">
        <v>357</v>
      </c>
      <c r="H13" s="10">
        <v>103</v>
      </c>
      <c r="I13" s="10">
        <v>11</v>
      </c>
      <c r="J13" s="10">
        <v>94</v>
      </c>
      <c r="K13" s="10">
        <v>168</v>
      </c>
      <c r="L13" s="10">
        <v>110</v>
      </c>
      <c r="M13" s="21">
        <f t="shared" si="0"/>
        <v>0</v>
      </c>
      <c r="N13" s="22">
        <f t="shared" si="1"/>
        <v>0.7579617834394905</v>
      </c>
      <c r="O13" s="22">
        <f t="shared" si="2"/>
        <v>0.21868365180467092</v>
      </c>
      <c r="P13" s="22">
        <f t="shared" si="3"/>
        <v>2.3354564755838639E-2</v>
      </c>
      <c r="Q13" s="22">
        <f t="shared" si="4"/>
        <v>0.19957537154989385</v>
      </c>
      <c r="R13" s="22">
        <f t="shared" si="5"/>
        <v>0.35668789808917195</v>
      </c>
      <c r="S13" s="22">
        <f t="shared" si="6"/>
        <v>0.23354564755838642</v>
      </c>
      <c r="T13" s="16" t="s">
        <v>937</v>
      </c>
      <c r="U13" s="16" t="s">
        <v>246</v>
      </c>
      <c r="V13" s="16" t="s">
        <v>742</v>
      </c>
      <c r="W13" s="16" t="s">
        <v>418</v>
      </c>
      <c r="X13" s="16" t="s">
        <v>419</v>
      </c>
      <c r="Y13" s="16" t="s">
        <v>420</v>
      </c>
      <c r="Z13" s="16" t="s">
        <v>861</v>
      </c>
    </row>
    <row r="14" spans="1:26" s="13" customFormat="1" x14ac:dyDescent="0.2">
      <c r="A14" s="16" t="s">
        <v>837</v>
      </c>
      <c r="B14" s="16" t="s">
        <v>415</v>
      </c>
      <c r="C14" s="16" t="s">
        <v>421</v>
      </c>
      <c r="D14" s="16" t="s">
        <v>417</v>
      </c>
      <c r="E14" s="10">
        <v>186</v>
      </c>
      <c r="F14" s="10">
        <v>0</v>
      </c>
      <c r="G14" s="10">
        <v>138</v>
      </c>
      <c r="H14" s="10">
        <v>43</v>
      </c>
      <c r="I14" s="10">
        <v>5</v>
      </c>
      <c r="J14" s="10">
        <v>43</v>
      </c>
      <c r="K14" s="10">
        <v>66</v>
      </c>
      <c r="L14" s="10">
        <v>37</v>
      </c>
      <c r="M14" s="21">
        <f t="shared" si="0"/>
        <v>0</v>
      </c>
      <c r="N14" s="22">
        <f t="shared" si="1"/>
        <v>0.74193548387096775</v>
      </c>
      <c r="O14" s="22">
        <f t="shared" si="2"/>
        <v>0.23118279569892472</v>
      </c>
      <c r="P14" s="22">
        <f t="shared" si="3"/>
        <v>2.6881720430107527E-2</v>
      </c>
      <c r="Q14" s="22">
        <f t="shared" si="4"/>
        <v>0.23118279569892472</v>
      </c>
      <c r="R14" s="22">
        <f t="shared" si="5"/>
        <v>0.35483870967741937</v>
      </c>
      <c r="S14" s="22">
        <f t="shared" si="6"/>
        <v>0.19892473118279569</v>
      </c>
      <c r="T14" s="16" t="s">
        <v>938</v>
      </c>
      <c r="U14" s="16" t="s">
        <v>252</v>
      </c>
      <c r="V14" s="16" t="s">
        <v>772</v>
      </c>
      <c r="W14" s="16" t="s">
        <v>418</v>
      </c>
      <c r="X14" s="16" t="s">
        <v>424</v>
      </c>
      <c r="Y14" s="16" t="s">
        <v>420</v>
      </c>
      <c r="Z14" s="16" t="s">
        <v>861</v>
      </c>
    </row>
    <row r="15" spans="1:26" s="13" customFormat="1" x14ac:dyDescent="0.2">
      <c r="A15" s="16" t="s">
        <v>837</v>
      </c>
      <c r="B15" s="16" t="s">
        <v>415</v>
      </c>
      <c r="C15" s="16" t="s">
        <v>63</v>
      </c>
      <c r="D15" s="16" t="s">
        <v>417</v>
      </c>
      <c r="E15" s="10">
        <v>451</v>
      </c>
      <c r="F15" s="10">
        <v>0</v>
      </c>
      <c r="G15" s="10">
        <v>307</v>
      </c>
      <c r="H15" s="10">
        <v>54</v>
      </c>
      <c r="I15" s="10">
        <v>90</v>
      </c>
      <c r="J15" s="10">
        <v>115</v>
      </c>
      <c r="K15" s="10">
        <v>73</v>
      </c>
      <c r="L15" s="10">
        <v>205</v>
      </c>
      <c r="M15" s="21">
        <f t="shared" si="0"/>
        <v>0</v>
      </c>
      <c r="N15" s="22">
        <f t="shared" si="1"/>
        <v>0.68070953436807091</v>
      </c>
      <c r="O15" s="22">
        <f t="shared" si="2"/>
        <v>0.11973392461197339</v>
      </c>
      <c r="P15" s="22">
        <f t="shared" si="3"/>
        <v>0.19955654101995565</v>
      </c>
      <c r="Q15" s="22">
        <f t="shared" si="4"/>
        <v>0.25498891352549891</v>
      </c>
      <c r="R15" s="22">
        <f t="shared" si="5"/>
        <v>0.16186252771618626</v>
      </c>
      <c r="S15" s="22">
        <f t="shared" si="6"/>
        <v>0.45454545454545453</v>
      </c>
      <c r="T15" s="16" t="s">
        <v>939</v>
      </c>
      <c r="U15" s="16" t="s">
        <v>266</v>
      </c>
      <c r="V15" s="16" t="s">
        <v>937</v>
      </c>
      <c r="W15" s="16" t="s">
        <v>418</v>
      </c>
      <c r="X15" s="16" t="s">
        <v>426</v>
      </c>
      <c r="Y15" s="16" t="s">
        <v>420</v>
      </c>
      <c r="Z15" s="16" t="s">
        <v>861</v>
      </c>
    </row>
    <row r="16" spans="1:26" s="13" customFormat="1" x14ac:dyDescent="0.2">
      <c r="A16" s="16" t="s">
        <v>837</v>
      </c>
      <c r="B16" s="16" t="s">
        <v>415</v>
      </c>
      <c r="C16" s="16" t="s">
        <v>427</v>
      </c>
      <c r="D16" s="16" t="s">
        <v>417</v>
      </c>
      <c r="E16" s="10">
        <v>366</v>
      </c>
      <c r="F16" s="10">
        <v>1</v>
      </c>
      <c r="G16" s="10">
        <v>272</v>
      </c>
      <c r="H16" s="10">
        <v>68</v>
      </c>
      <c r="I16" s="10">
        <v>25</v>
      </c>
      <c r="J16" s="10">
        <v>80</v>
      </c>
      <c r="K16" s="10">
        <v>149</v>
      </c>
      <c r="L16" s="10">
        <v>87</v>
      </c>
      <c r="M16" s="21">
        <f t="shared" si="0"/>
        <v>2.7322404371584699E-3</v>
      </c>
      <c r="N16" s="22">
        <f t="shared" si="1"/>
        <v>0.74316939890710387</v>
      </c>
      <c r="O16" s="22">
        <f t="shared" si="2"/>
        <v>0.18579234972677597</v>
      </c>
      <c r="P16" s="22">
        <f t="shared" si="3"/>
        <v>6.8306010928961755E-2</v>
      </c>
      <c r="Q16" s="22">
        <f t="shared" si="4"/>
        <v>0.21857923497267759</v>
      </c>
      <c r="R16" s="22">
        <f t="shared" si="5"/>
        <v>0.40710382513661203</v>
      </c>
      <c r="S16" s="22">
        <f t="shared" si="6"/>
        <v>0.23770491803278687</v>
      </c>
      <c r="T16" s="16" t="s">
        <v>940</v>
      </c>
      <c r="U16" s="16" t="s">
        <v>689</v>
      </c>
      <c r="V16" s="16" t="s">
        <v>688</v>
      </c>
      <c r="W16" s="16" t="s">
        <v>418</v>
      </c>
      <c r="X16" s="16" t="s">
        <v>428</v>
      </c>
      <c r="Y16" s="16" t="s">
        <v>420</v>
      </c>
      <c r="Z16" s="16" t="s">
        <v>861</v>
      </c>
    </row>
    <row r="17" spans="1:26" s="13" customFormat="1" x14ac:dyDescent="0.2">
      <c r="A17" s="16" t="s">
        <v>837</v>
      </c>
      <c r="B17" s="16" t="s">
        <v>415</v>
      </c>
      <c r="C17" s="16" t="s">
        <v>429</v>
      </c>
      <c r="D17" s="16" t="s">
        <v>417</v>
      </c>
      <c r="E17" s="10">
        <v>23</v>
      </c>
      <c r="F17" s="10">
        <v>0</v>
      </c>
      <c r="G17" s="10">
        <v>16</v>
      </c>
      <c r="H17" s="10">
        <v>2</v>
      </c>
      <c r="I17" s="10">
        <v>5</v>
      </c>
      <c r="J17" s="10">
        <v>6</v>
      </c>
      <c r="K17" s="10">
        <v>5</v>
      </c>
      <c r="L17" s="10">
        <v>11</v>
      </c>
      <c r="M17" s="21">
        <f t="shared" si="0"/>
        <v>0</v>
      </c>
      <c r="N17" s="22">
        <f t="shared" si="1"/>
        <v>0.69565217391304346</v>
      </c>
      <c r="O17" s="22">
        <f t="shared" si="2"/>
        <v>8.6956521739130432E-2</v>
      </c>
      <c r="P17" s="22">
        <f t="shared" si="3"/>
        <v>0.21739130434782608</v>
      </c>
      <c r="Q17" s="22">
        <f t="shared" si="4"/>
        <v>0.2608695652173913</v>
      </c>
      <c r="R17" s="22">
        <f t="shared" si="5"/>
        <v>0.21739130434782608</v>
      </c>
      <c r="S17" s="22">
        <f t="shared" si="6"/>
        <v>0.47826086956521741</v>
      </c>
      <c r="T17" s="16" t="s">
        <v>941</v>
      </c>
      <c r="U17" s="16" t="s">
        <v>151</v>
      </c>
      <c r="V17" s="16" t="s">
        <v>828</v>
      </c>
      <c r="W17" s="16" t="s">
        <v>418</v>
      </c>
      <c r="X17" s="16" t="s">
        <v>431</v>
      </c>
      <c r="Y17" s="16" t="s">
        <v>420</v>
      </c>
      <c r="Z17" s="16" t="s">
        <v>861</v>
      </c>
    </row>
    <row r="18" spans="1:26" s="13" customFormat="1" x14ac:dyDescent="0.2">
      <c r="A18" s="16" t="s">
        <v>837</v>
      </c>
      <c r="B18" s="16" t="s">
        <v>415</v>
      </c>
      <c r="C18" s="16" t="s">
        <v>820</v>
      </c>
      <c r="D18" s="16" t="s">
        <v>417</v>
      </c>
      <c r="E18" s="10">
        <v>8</v>
      </c>
      <c r="F18" s="10">
        <v>0</v>
      </c>
      <c r="G18" s="10">
        <v>4</v>
      </c>
      <c r="H18" s="10">
        <v>3</v>
      </c>
      <c r="I18" s="10">
        <v>1</v>
      </c>
      <c r="J18" s="10">
        <v>4</v>
      </c>
      <c r="K18" s="10">
        <v>0</v>
      </c>
      <c r="L18" s="10">
        <v>4</v>
      </c>
      <c r="M18" s="21">
        <f t="shared" si="0"/>
        <v>0</v>
      </c>
      <c r="N18" s="22">
        <f t="shared" si="1"/>
        <v>0.5</v>
      </c>
      <c r="O18" s="22">
        <f t="shared" si="2"/>
        <v>0.375</v>
      </c>
      <c r="P18" s="22">
        <f t="shared" si="3"/>
        <v>0.125</v>
      </c>
      <c r="Q18" s="22">
        <f t="shared" si="4"/>
        <v>0.5</v>
      </c>
      <c r="R18" s="22">
        <f t="shared" si="5"/>
        <v>0</v>
      </c>
      <c r="S18" s="22">
        <f t="shared" si="6"/>
        <v>0.5</v>
      </c>
      <c r="T18" s="16" t="s">
        <v>576</v>
      </c>
      <c r="U18" s="16" t="s">
        <v>29</v>
      </c>
      <c r="V18" s="16" t="s">
        <v>230</v>
      </c>
      <c r="W18" s="16" t="s">
        <v>418</v>
      </c>
      <c r="X18" s="16" t="s">
        <v>446</v>
      </c>
      <c r="Y18" s="16" t="s">
        <v>420</v>
      </c>
      <c r="Z18" s="16" t="s">
        <v>861</v>
      </c>
    </row>
    <row r="19" spans="1:26" s="13" customFormat="1" x14ac:dyDescent="0.2">
      <c r="A19" s="16" t="s">
        <v>837</v>
      </c>
      <c r="B19" s="16" t="s">
        <v>415</v>
      </c>
      <c r="C19" s="16" t="s">
        <v>440</v>
      </c>
      <c r="D19" s="16" t="s">
        <v>417</v>
      </c>
      <c r="E19" s="10">
        <v>209</v>
      </c>
      <c r="F19" s="10">
        <v>0</v>
      </c>
      <c r="G19" s="10">
        <v>148</v>
      </c>
      <c r="H19" s="10">
        <v>50</v>
      </c>
      <c r="I19" s="10">
        <v>11</v>
      </c>
      <c r="J19" s="10">
        <v>44</v>
      </c>
      <c r="K19" s="10">
        <v>65</v>
      </c>
      <c r="L19" s="10">
        <v>70</v>
      </c>
      <c r="M19" s="21">
        <f t="shared" si="0"/>
        <v>0</v>
      </c>
      <c r="N19" s="22">
        <f t="shared" si="1"/>
        <v>0.70813397129186606</v>
      </c>
      <c r="O19" s="22">
        <f t="shared" si="2"/>
        <v>0.23923444976076555</v>
      </c>
      <c r="P19" s="22">
        <f t="shared" si="3"/>
        <v>5.2631578947368418E-2</v>
      </c>
      <c r="Q19" s="22">
        <f t="shared" si="4"/>
        <v>0.21052631578947367</v>
      </c>
      <c r="R19" s="22">
        <f t="shared" si="5"/>
        <v>0.31100478468899523</v>
      </c>
      <c r="S19" s="22">
        <f t="shared" si="6"/>
        <v>0.3349282296650718</v>
      </c>
      <c r="T19" s="16" t="s">
        <v>801</v>
      </c>
      <c r="U19" s="16" t="s">
        <v>167</v>
      </c>
      <c r="V19" s="16" t="s">
        <v>173</v>
      </c>
      <c r="W19" s="16" t="s">
        <v>418</v>
      </c>
      <c r="X19" s="16" t="s">
        <v>442</v>
      </c>
      <c r="Y19" s="16" t="s">
        <v>420</v>
      </c>
      <c r="Z19" s="16" t="s">
        <v>861</v>
      </c>
    </row>
    <row r="20" spans="1:26" s="13" customFormat="1" x14ac:dyDescent="0.2">
      <c r="A20" s="16" t="s">
        <v>837</v>
      </c>
      <c r="B20" s="16" t="s">
        <v>415</v>
      </c>
      <c r="C20" s="16" t="s">
        <v>443</v>
      </c>
      <c r="D20" s="16" t="s">
        <v>417</v>
      </c>
      <c r="E20" s="10">
        <v>27</v>
      </c>
      <c r="F20" s="10">
        <v>0</v>
      </c>
      <c r="G20" s="10">
        <v>17</v>
      </c>
      <c r="H20" s="10">
        <v>8</v>
      </c>
      <c r="I20" s="10">
        <v>2</v>
      </c>
      <c r="J20" s="10">
        <v>6</v>
      </c>
      <c r="K20" s="10">
        <v>8</v>
      </c>
      <c r="L20" s="10">
        <v>5</v>
      </c>
      <c r="M20" s="21">
        <f t="shared" si="0"/>
        <v>0</v>
      </c>
      <c r="N20" s="22">
        <f t="shared" si="1"/>
        <v>0.62962962962962965</v>
      </c>
      <c r="O20" s="22">
        <f t="shared" si="2"/>
        <v>0.29629629629629628</v>
      </c>
      <c r="P20" s="22">
        <f t="shared" si="3"/>
        <v>7.407407407407407E-2</v>
      </c>
      <c r="Q20" s="22">
        <f t="shared" si="4"/>
        <v>0.22222222222222221</v>
      </c>
      <c r="R20" s="22">
        <f t="shared" si="5"/>
        <v>0.29629629629629628</v>
      </c>
      <c r="S20" s="22">
        <f t="shared" si="6"/>
        <v>0.18518518518518517</v>
      </c>
      <c r="T20" s="16" t="s">
        <v>737</v>
      </c>
      <c r="U20" s="16" t="s">
        <v>96</v>
      </c>
      <c r="V20" s="16" t="s">
        <v>598</v>
      </c>
      <c r="W20" s="16" t="s">
        <v>418</v>
      </c>
      <c r="X20" s="16" t="s">
        <v>444</v>
      </c>
      <c r="Y20" s="16" t="s">
        <v>420</v>
      </c>
      <c r="Z20" s="16" t="s">
        <v>861</v>
      </c>
    </row>
    <row r="21" spans="1:26" s="13" customFormat="1" x14ac:dyDescent="0.2">
      <c r="A21" s="16" t="s">
        <v>837</v>
      </c>
      <c r="B21" s="16" t="s">
        <v>415</v>
      </c>
      <c r="C21" s="16" t="s">
        <v>445</v>
      </c>
      <c r="D21" s="16" t="s">
        <v>417</v>
      </c>
      <c r="E21" s="10">
        <v>39</v>
      </c>
      <c r="F21" s="10">
        <v>0</v>
      </c>
      <c r="G21" s="10">
        <v>34</v>
      </c>
      <c r="H21" s="10">
        <v>4</v>
      </c>
      <c r="I21" s="10">
        <v>1</v>
      </c>
      <c r="J21" s="10">
        <v>5</v>
      </c>
      <c r="K21" s="10">
        <v>10</v>
      </c>
      <c r="L21" s="10">
        <v>19</v>
      </c>
      <c r="M21" s="21">
        <f t="shared" si="0"/>
        <v>0</v>
      </c>
      <c r="N21" s="22">
        <f t="shared" si="1"/>
        <v>0.87179487179487181</v>
      </c>
      <c r="O21" s="22">
        <f t="shared" si="2"/>
        <v>0.10256410256410256</v>
      </c>
      <c r="P21" s="22">
        <f t="shared" si="3"/>
        <v>2.564102564102564E-2</v>
      </c>
      <c r="Q21" s="22">
        <f t="shared" si="4"/>
        <v>0.12820512820512819</v>
      </c>
      <c r="R21" s="22">
        <f t="shared" si="5"/>
        <v>0.25641025641025639</v>
      </c>
      <c r="S21" s="22">
        <f t="shared" si="6"/>
        <v>0.48717948717948717</v>
      </c>
      <c r="T21" s="16" t="s">
        <v>767</v>
      </c>
      <c r="U21" s="16" t="s">
        <v>326</v>
      </c>
      <c r="V21" s="16" t="s">
        <v>247</v>
      </c>
      <c r="W21" s="16" t="s">
        <v>418</v>
      </c>
      <c r="X21" s="16" t="s">
        <v>446</v>
      </c>
      <c r="Y21" s="16" t="s">
        <v>420</v>
      </c>
      <c r="Z21" s="16" t="s">
        <v>861</v>
      </c>
    </row>
    <row r="22" spans="1:26" s="13" customFormat="1" x14ac:dyDescent="0.2">
      <c r="A22" s="16"/>
      <c r="B22" s="16"/>
      <c r="C22" s="16"/>
      <c r="D22" s="16"/>
      <c r="E22" s="10">
        <f t="shared" ref="E22:L22" si="8">SUM(E13:E21)</f>
        <v>1780</v>
      </c>
      <c r="F22" s="10">
        <f t="shared" si="8"/>
        <v>1</v>
      </c>
      <c r="G22" s="10">
        <f t="shared" si="8"/>
        <v>1293</v>
      </c>
      <c r="H22" s="10">
        <f t="shared" si="8"/>
        <v>335</v>
      </c>
      <c r="I22" s="10">
        <f t="shared" si="8"/>
        <v>151</v>
      </c>
      <c r="J22" s="10">
        <f t="shared" si="8"/>
        <v>397</v>
      </c>
      <c r="K22" s="10">
        <f t="shared" si="8"/>
        <v>544</v>
      </c>
      <c r="L22" s="10">
        <f t="shared" si="8"/>
        <v>548</v>
      </c>
      <c r="M22" s="21">
        <f>F22/E22</f>
        <v>5.6179775280898881E-4</v>
      </c>
      <c r="N22" s="22">
        <f>G22/E22</f>
        <v>0.72640449438202248</v>
      </c>
      <c r="O22" s="22">
        <f>H22/E22</f>
        <v>0.18820224719101122</v>
      </c>
      <c r="P22" s="22">
        <f>I22/E22</f>
        <v>8.4831460674157297E-2</v>
      </c>
      <c r="Q22" s="22">
        <f>J22/E22</f>
        <v>0.22303370786516855</v>
      </c>
      <c r="R22" s="22">
        <f>K22/E22</f>
        <v>0.30561797752808989</v>
      </c>
      <c r="S22" s="22">
        <f>L22/E22</f>
        <v>0.30786516853932583</v>
      </c>
      <c r="T22" s="16"/>
      <c r="U22" s="16"/>
      <c r="V22" s="16"/>
      <c r="W22" s="16"/>
      <c r="X22" s="16"/>
      <c r="Y22" s="16"/>
      <c r="Z22" s="16"/>
    </row>
    <row r="23" spans="1:26" s="15" customFormat="1" ht="5.25" customHeight="1" x14ac:dyDescent="0.25">
      <c r="A23" s="14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</row>
    <row r="24" spans="1:26" s="13" customFormat="1" x14ac:dyDescent="0.2">
      <c r="A24" s="16" t="s">
        <v>794</v>
      </c>
      <c r="B24" s="16" t="s">
        <v>415</v>
      </c>
      <c r="C24" s="16" t="s">
        <v>421</v>
      </c>
      <c r="D24" s="18" t="s">
        <v>417</v>
      </c>
      <c r="E24" s="10">
        <v>191</v>
      </c>
      <c r="F24" s="10">
        <v>0</v>
      </c>
      <c r="G24" s="10">
        <v>156</v>
      </c>
      <c r="H24" s="10">
        <v>32</v>
      </c>
      <c r="I24" s="10">
        <v>3</v>
      </c>
      <c r="J24" s="10">
        <v>31</v>
      </c>
      <c r="K24" s="10">
        <v>81</v>
      </c>
      <c r="L24" s="10">
        <v>37</v>
      </c>
      <c r="M24" s="21">
        <f t="shared" si="0"/>
        <v>0</v>
      </c>
      <c r="N24" s="22">
        <f t="shared" si="1"/>
        <v>0.81675392670157065</v>
      </c>
      <c r="O24" s="22">
        <f t="shared" si="2"/>
        <v>0.16753926701570682</v>
      </c>
      <c r="P24" s="22">
        <f t="shared" si="3"/>
        <v>1.5706806282722512E-2</v>
      </c>
      <c r="Q24" s="22">
        <f t="shared" si="4"/>
        <v>0.16230366492146597</v>
      </c>
      <c r="R24" s="22">
        <f t="shared" si="5"/>
        <v>0.42408376963350786</v>
      </c>
      <c r="S24" s="22">
        <f t="shared" si="6"/>
        <v>0.193717277486911</v>
      </c>
      <c r="T24" s="16" t="s">
        <v>942</v>
      </c>
      <c r="U24" s="16" t="s">
        <v>394</v>
      </c>
      <c r="V24" s="16" t="s">
        <v>843</v>
      </c>
      <c r="W24" s="16" t="s">
        <v>418</v>
      </c>
      <c r="X24" s="16" t="s">
        <v>424</v>
      </c>
      <c r="Y24" s="16" t="s">
        <v>420</v>
      </c>
      <c r="Z24" s="16" t="s">
        <v>864</v>
      </c>
    </row>
    <row r="25" spans="1:26" s="13" customFormat="1" x14ac:dyDescent="0.2">
      <c r="A25" s="16" t="s">
        <v>794</v>
      </c>
      <c r="B25" s="16" t="s">
        <v>415</v>
      </c>
      <c r="C25" s="16" t="s">
        <v>63</v>
      </c>
      <c r="D25" s="18" t="s">
        <v>417</v>
      </c>
      <c r="E25" s="10">
        <v>457</v>
      </c>
      <c r="F25" s="10">
        <v>0</v>
      </c>
      <c r="G25" s="10">
        <v>308</v>
      </c>
      <c r="H25" s="10">
        <v>49</v>
      </c>
      <c r="I25" s="10">
        <v>100</v>
      </c>
      <c r="J25" s="10">
        <v>114</v>
      </c>
      <c r="K25" s="10">
        <v>88</v>
      </c>
      <c r="L25" s="10">
        <v>203</v>
      </c>
      <c r="M25" s="21">
        <f t="shared" si="0"/>
        <v>0</v>
      </c>
      <c r="N25" s="22">
        <f t="shared" si="1"/>
        <v>0.67396061269146612</v>
      </c>
      <c r="O25" s="22">
        <f t="shared" si="2"/>
        <v>0.10722100656455143</v>
      </c>
      <c r="P25" s="22">
        <f t="shared" si="3"/>
        <v>0.21881838074398249</v>
      </c>
      <c r="Q25" s="22">
        <f t="shared" si="4"/>
        <v>0.24945295404814005</v>
      </c>
      <c r="R25" s="22">
        <f t="shared" si="5"/>
        <v>0.1925601750547046</v>
      </c>
      <c r="S25" s="22">
        <f t="shared" si="6"/>
        <v>0.44420131291028447</v>
      </c>
      <c r="T25" s="16" t="s">
        <v>943</v>
      </c>
      <c r="U25" s="16" t="s">
        <v>188</v>
      </c>
      <c r="V25" s="16" t="s">
        <v>819</v>
      </c>
      <c r="W25" s="16" t="s">
        <v>418</v>
      </c>
      <c r="X25" s="16" t="s">
        <v>426</v>
      </c>
      <c r="Y25" s="16" t="s">
        <v>420</v>
      </c>
      <c r="Z25" s="16" t="s">
        <v>864</v>
      </c>
    </row>
    <row r="26" spans="1:26" s="13" customFormat="1" x14ac:dyDescent="0.2">
      <c r="A26" s="16" t="s">
        <v>794</v>
      </c>
      <c r="B26" s="16" t="s">
        <v>415</v>
      </c>
      <c r="C26" s="16" t="s">
        <v>427</v>
      </c>
      <c r="D26" s="18" t="s">
        <v>417</v>
      </c>
      <c r="E26" s="10">
        <v>330</v>
      </c>
      <c r="F26" s="10">
        <v>0</v>
      </c>
      <c r="G26" s="10">
        <v>259</v>
      </c>
      <c r="H26" s="10">
        <v>52</v>
      </c>
      <c r="I26" s="10">
        <v>19</v>
      </c>
      <c r="J26" s="10">
        <v>59</v>
      </c>
      <c r="K26" s="10">
        <v>132</v>
      </c>
      <c r="L26" s="10">
        <v>79</v>
      </c>
      <c r="M26" s="21">
        <f t="shared" si="0"/>
        <v>0</v>
      </c>
      <c r="N26" s="22">
        <f t="shared" si="1"/>
        <v>0.7848484848484848</v>
      </c>
      <c r="O26" s="22">
        <f t="shared" si="2"/>
        <v>0.15757575757575756</v>
      </c>
      <c r="P26" s="22">
        <f t="shared" si="3"/>
        <v>5.7575757575757579E-2</v>
      </c>
      <c r="Q26" s="22">
        <f t="shared" si="4"/>
        <v>0.1787878787878788</v>
      </c>
      <c r="R26" s="22">
        <f t="shared" si="5"/>
        <v>0.4</v>
      </c>
      <c r="S26" s="22">
        <f t="shared" si="6"/>
        <v>0.23939393939393938</v>
      </c>
      <c r="T26" s="16" t="s">
        <v>944</v>
      </c>
      <c r="U26" s="16" t="s">
        <v>128</v>
      </c>
      <c r="V26" s="16" t="s">
        <v>464</v>
      </c>
      <c r="W26" s="16" t="s">
        <v>418</v>
      </c>
      <c r="X26" s="16" t="s">
        <v>428</v>
      </c>
      <c r="Y26" s="16" t="s">
        <v>420</v>
      </c>
      <c r="Z26" s="16" t="s">
        <v>864</v>
      </c>
    </row>
    <row r="27" spans="1:26" s="13" customFormat="1" x14ac:dyDescent="0.2">
      <c r="A27" s="16" t="s">
        <v>794</v>
      </c>
      <c r="B27" s="16" t="s">
        <v>415</v>
      </c>
      <c r="C27" s="16" t="s">
        <v>429</v>
      </c>
      <c r="D27" s="18" t="s">
        <v>417</v>
      </c>
      <c r="E27" s="10">
        <v>34</v>
      </c>
      <c r="F27" s="10">
        <v>0</v>
      </c>
      <c r="G27" s="10">
        <v>23</v>
      </c>
      <c r="H27" s="10">
        <v>4</v>
      </c>
      <c r="I27" s="10">
        <v>7</v>
      </c>
      <c r="J27" s="10">
        <v>9</v>
      </c>
      <c r="K27" s="10">
        <v>8</v>
      </c>
      <c r="L27" s="10">
        <v>12</v>
      </c>
      <c r="M27" s="21">
        <f t="shared" si="0"/>
        <v>0</v>
      </c>
      <c r="N27" s="22">
        <f t="shared" si="1"/>
        <v>0.67647058823529416</v>
      </c>
      <c r="O27" s="22">
        <f t="shared" si="2"/>
        <v>0.11764705882352941</v>
      </c>
      <c r="P27" s="22">
        <f t="shared" si="3"/>
        <v>0.20588235294117646</v>
      </c>
      <c r="Q27" s="22">
        <f t="shared" si="4"/>
        <v>0.26470588235294118</v>
      </c>
      <c r="R27" s="22">
        <f t="shared" si="5"/>
        <v>0.23529411764705882</v>
      </c>
      <c r="S27" s="22">
        <f t="shared" si="6"/>
        <v>0.35294117647058826</v>
      </c>
      <c r="T27" s="16" t="s">
        <v>945</v>
      </c>
      <c r="U27" s="16" t="s">
        <v>155</v>
      </c>
      <c r="V27" s="16" t="s">
        <v>946</v>
      </c>
      <c r="W27" s="16" t="s">
        <v>418</v>
      </c>
      <c r="X27" s="16" t="s">
        <v>431</v>
      </c>
      <c r="Y27" s="16" t="s">
        <v>420</v>
      </c>
      <c r="Z27" s="16" t="s">
        <v>864</v>
      </c>
    </row>
    <row r="28" spans="1:26" s="13" customFormat="1" x14ac:dyDescent="0.2">
      <c r="A28" s="16" t="s">
        <v>794</v>
      </c>
      <c r="B28" s="16" t="s">
        <v>415</v>
      </c>
      <c r="C28" s="16" t="s">
        <v>200</v>
      </c>
      <c r="D28" s="18" t="s">
        <v>417</v>
      </c>
      <c r="E28" s="10">
        <v>23</v>
      </c>
      <c r="F28" s="10">
        <v>0</v>
      </c>
      <c r="G28" s="10">
        <v>16</v>
      </c>
      <c r="H28" s="10">
        <v>5</v>
      </c>
      <c r="I28" s="10">
        <v>2</v>
      </c>
      <c r="J28" s="10">
        <v>5</v>
      </c>
      <c r="K28" s="10">
        <v>10</v>
      </c>
      <c r="L28" s="10">
        <v>3</v>
      </c>
      <c r="M28" s="21">
        <f t="shared" si="0"/>
        <v>0</v>
      </c>
      <c r="N28" s="22">
        <f t="shared" si="1"/>
        <v>0.69565217391304346</v>
      </c>
      <c r="O28" s="22">
        <f t="shared" si="2"/>
        <v>0.21739130434782608</v>
      </c>
      <c r="P28" s="22">
        <f t="shared" si="3"/>
        <v>8.6956521739130432E-2</v>
      </c>
      <c r="Q28" s="22">
        <f t="shared" si="4"/>
        <v>0.21739130434782608</v>
      </c>
      <c r="R28" s="22">
        <f t="shared" si="5"/>
        <v>0.43478260869565216</v>
      </c>
      <c r="S28" s="22">
        <f t="shared" si="6"/>
        <v>0.13043478260869565</v>
      </c>
      <c r="T28" s="16" t="s">
        <v>828</v>
      </c>
      <c r="U28" s="16" t="s">
        <v>242</v>
      </c>
      <c r="V28" s="16" t="s">
        <v>561</v>
      </c>
      <c r="W28" s="16" t="s">
        <v>418</v>
      </c>
      <c r="X28" s="16" t="s">
        <v>432</v>
      </c>
      <c r="Y28" s="16" t="s">
        <v>420</v>
      </c>
      <c r="Z28" s="16" t="s">
        <v>864</v>
      </c>
    </row>
    <row r="29" spans="1:26" s="13" customFormat="1" x14ac:dyDescent="0.2">
      <c r="A29" s="16" t="s">
        <v>794</v>
      </c>
      <c r="B29" s="16" t="s">
        <v>415</v>
      </c>
      <c r="C29" s="16" t="s">
        <v>820</v>
      </c>
      <c r="D29" s="18" t="s">
        <v>417</v>
      </c>
      <c r="E29" s="10">
        <v>3</v>
      </c>
      <c r="F29" s="10">
        <v>0</v>
      </c>
      <c r="G29" s="10">
        <v>1</v>
      </c>
      <c r="H29" s="10">
        <v>2</v>
      </c>
      <c r="I29" s="10">
        <v>0</v>
      </c>
      <c r="J29" s="10">
        <v>2</v>
      </c>
      <c r="K29" s="10">
        <v>0</v>
      </c>
      <c r="L29" s="10">
        <v>1</v>
      </c>
      <c r="M29" s="21">
        <f t="shared" si="0"/>
        <v>0</v>
      </c>
      <c r="N29" s="22">
        <f t="shared" si="1"/>
        <v>0.33333333333333331</v>
      </c>
      <c r="O29" s="22">
        <f t="shared" si="2"/>
        <v>0.66666666666666663</v>
      </c>
      <c r="P29" s="22">
        <f t="shared" si="3"/>
        <v>0</v>
      </c>
      <c r="Q29" s="22">
        <f t="shared" si="4"/>
        <v>0.66666666666666663</v>
      </c>
      <c r="R29" s="22">
        <f t="shared" si="5"/>
        <v>0</v>
      </c>
      <c r="S29" s="22">
        <f t="shared" si="6"/>
        <v>0.33333333333333331</v>
      </c>
      <c r="T29" s="16" t="s">
        <v>112</v>
      </c>
      <c r="U29" s="16" t="s">
        <v>29</v>
      </c>
      <c r="V29" s="16" t="s">
        <v>29</v>
      </c>
      <c r="W29" s="16" t="s">
        <v>418</v>
      </c>
      <c r="X29" s="16" t="s">
        <v>446</v>
      </c>
      <c r="Y29" s="16" t="s">
        <v>420</v>
      </c>
      <c r="Z29" s="16" t="s">
        <v>864</v>
      </c>
    </row>
    <row r="30" spans="1:26" s="13" customFormat="1" x14ac:dyDescent="0.2">
      <c r="A30" s="16" t="s">
        <v>794</v>
      </c>
      <c r="B30" s="16" t="s">
        <v>415</v>
      </c>
      <c r="C30" s="16" t="s">
        <v>440</v>
      </c>
      <c r="D30" s="18" t="s">
        <v>417</v>
      </c>
      <c r="E30" s="10">
        <v>207</v>
      </c>
      <c r="F30" s="10">
        <v>2</v>
      </c>
      <c r="G30" s="10">
        <v>154</v>
      </c>
      <c r="H30" s="10">
        <v>47</v>
      </c>
      <c r="I30" s="10">
        <v>4</v>
      </c>
      <c r="J30" s="10">
        <v>43</v>
      </c>
      <c r="K30" s="10">
        <v>58</v>
      </c>
      <c r="L30" s="10">
        <v>65</v>
      </c>
      <c r="M30" s="21">
        <f t="shared" si="0"/>
        <v>9.6618357487922701E-3</v>
      </c>
      <c r="N30" s="22">
        <f t="shared" si="1"/>
        <v>0.7439613526570048</v>
      </c>
      <c r="O30" s="22">
        <f t="shared" si="2"/>
        <v>0.22705314009661837</v>
      </c>
      <c r="P30" s="22">
        <f t="shared" si="3"/>
        <v>1.932367149758454E-2</v>
      </c>
      <c r="Q30" s="22">
        <f t="shared" si="4"/>
        <v>0.20772946859903382</v>
      </c>
      <c r="R30" s="22">
        <f t="shared" si="5"/>
        <v>0.28019323671497587</v>
      </c>
      <c r="S30" s="22">
        <f t="shared" si="6"/>
        <v>0.3140096618357488</v>
      </c>
      <c r="T30" s="16" t="s">
        <v>835</v>
      </c>
      <c r="U30" s="16" t="s">
        <v>104</v>
      </c>
      <c r="V30" s="16" t="s">
        <v>947</v>
      </c>
      <c r="W30" s="16" t="s">
        <v>418</v>
      </c>
      <c r="X30" s="16" t="s">
        <v>442</v>
      </c>
      <c r="Y30" s="16" t="s">
        <v>420</v>
      </c>
      <c r="Z30" s="16" t="s">
        <v>864</v>
      </c>
    </row>
    <row r="31" spans="1:26" s="13" customFormat="1" x14ac:dyDescent="0.2">
      <c r="A31" s="16" t="s">
        <v>794</v>
      </c>
      <c r="B31" s="16" t="s">
        <v>415</v>
      </c>
      <c r="C31" s="16" t="s">
        <v>443</v>
      </c>
      <c r="D31" s="18" t="s">
        <v>417</v>
      </c>
      <c r="E31" s="10">
        <v>25</v>
      </c>
      <c r="F31" s="10">
        <v>0</v>
      </c>
      <c r="G31" s="10">
        <v>16</v>
      </c>
      <c r="H31" s="10">
        <v>8</v>
      </c>
      <c r="I31" s="10">
        <v>1</v>
      </c>
      <c r="J31" s="10">
        <v>8</v>
      </c>
      <c r="K31" s="10">
        <v>8</v>
      </c>
      <c r="L31" s="10">
        <v>2</v>
      </c>
      <c r="M31" s="21">
        <f t="shared" si="0"/>
        <v>0</v>
      </c>
      <c r="N31" s="22">
        <f t="shared" si="1"/>
        <v>0.64</v>
      </c>
      <c r="O31" s="22">
        <f t="shared" si="2"/>
        <v>0.32</v>
      </c>
      <c r="P31" s="22">
        <f t="shared" si="3"/>
        <v>0.04</v>
      </c>
      <c r="Q31" s="22">
        <f t="shared" si="4"/>
        <v>0.32</v>
      </c>
      <c r="R31" s="22">
        <f t="shared" si="5"/>
        <v>0.32</v>
      </c>
      <c r="S31" s="22">
        <f t="shared" si="6"/>
        <v>0.08</v>
      </c>
      <c r="T31" s="16" t="s">
        <v>60</v>
      </c>
      <c r="U31" s="16" t="s">
        <v>60</v>
      </c>
      <c r="V31" s="16" t="s">
        <v>53</v>
      </c>
      <c r="W31" s="16" t="s">
        <v>418</v>
      </c>
      <c r="X31" s="16" t="s">
        <v>444</v>
      </c>
      <c r="Y31" s="16" t="s">
        <v>420</v>
      </c>
      <c r="Z31" s="16" t="s">
        <v>864</v>
      </c>
    </row>
    <row r="32" spans="1:26" s="13" customFormat="1" x14ac:dyDescent="0.2">
      <c r="A32" s="16" t="s">
        <v>794</v>
      </c>
      <c r="B32" s="16" t="s">
        <v>415</v>
      </c>
      <c r="C32" s="16" t="s">
        <v>445</v>
      </c>
      <c r="D32" s="18" t="s">
        <v>417</v>
      </c>
      <c r="E32" s="10">
        <v>38</v>
      </c>
      <c r="F32" s="10">
        <v>0</v>
      </c>
      <c r="G32" s="10">
        <v>32</v>
      </c>
      <c r="H32" s="10">
        <v>5</v>
      </c>
      <c r="I32" s="10">
        <v>1</v>
      </c>
      <c r="J32" s="10">
        <v>6</v>
      </c>
      <c r="K32" s="10">
        <v>8</v>
      </c>
      <c r="L32" s="10">
        <v>13</v>
      </c>
      <c r="M32" s="21">
        <f t="shared" si="0"/>
        <v>0</v>
      </c>
      <c r="N32" s="22">
        <f t="shared" si="1"/>
        <v>0.84210526315789469</v>
      </c>
      <c r="O32" s="22">
        <f t="shared" si="2"/>
        <v>0.13157894736842105</v>
      </c>
      <c r="P32" s="22">
        <f t="shared" si="3"/>
        <v>2.6315789473684209E-2</v>
      </c>
      <c r="Q32" s="22">
        <f t="shared" si="4"/>
        <v>0.15789473684210525</v>
      </c>
      <c r="R32" s="22">
        <f t="shared" si="5"/>
        <v>0.21052631578947367</v>
      </c>
      <c r="S32" s="22">
        <f t="shared" si="6"/>
        <v>0.34210526315789475</v>
      </c>
      <c r="T32" s="16" t="s">
        <v>441</v>
      </c>
      <c r="U32" s="16" t="s">
        <v>384</v>
      </c>
      <c r="V32" s="16" t="s">
        <v>160</v>
      </c>
      <c r="W32" s="16" t="s">
        <v>418</v>
      </c>
      <c r="X32" s="16" t="s">
        <v>446</v>
      </c>
      <c r="Y32" s="16" t="s">
        <v>420</v>
      </c>
      <c r="Z32" s="16" t="s">
        <v>864</v>
      </c>
    </row>
    <row r="33" spans="1:26" s="13" customFormat="1" x14ac:dyDescent="0.2">
      <c r="A33" s="16"/>
      <c r="B33" s="16"/>
      <c r="C33" s="16"/>
      <c r="D33" s="18"/>
      <c r="E33" s="10">
        <f t="shared" ref="E33:L33" si="9">SUM(E24:E32)</f>
        <v>1308</v>
      </c>
      <c r="F33" s="10">
        <f t="shared" si="9"/>
        <v>2</v>
      </c>
      <c r="G33" s="10">
        <f t="shared" si="9"/>
        <v>965</v>
      </c>
      <c r="H33" s="10">
        <f t="shared" si="9"/>
        <v>204</v>
      </c>
      <c r="I33" s="10">
        <f t="shared" si="9"/>
        <v>137</v>
      </c>
      <c r="J33" s="10">
        <f t="shared" si="9"/>
        <v>277</v>
      </c>
      <c r="K33" s="10">
        <f t="shared" si="9"/>
        <v>393</v>
      </c>
      <c r="L33" s="10">
        <f t="shared" si="9"/>
        <v>415</v>
      </c>
      <c r="M33" s="21">
        <f>F33/E33</f>
        <v>1.5290519877675841E-3</v>
      </c>
      <c r="N33" s="22">
        <f>G33/E33</f>
        <v>0.73776758409785936</v>
      </c>
      <c r="O33" s="22">
        <f>H33/E33</f>
        <v>0.15596330275229359</v>
      </c>
      <c r="P33" s="22">
        <f>I33/E33</f>
        <v>0.10474006116207951</v>
      </c>
      <c r="Q33" s="22">
        <f>J33/E33</f>
        <v>0.21177370030581039</v>
      </c>
      <c r="R33" s="22">
        <f>K33/E33</f>
        <v>0.30045871559633025</v>
      </c>
      <c r="S33" s="22">
        <f>L33/E33</f>
        <v>0.31727828746177372</v>
      </c>
      <c r="T33" s="16"/>
      <c r="U33" s="16"/>
      <c r="V33" s="16"/>
      <c r="W33" s="16"/>
      <c r="X33" s="16"/>
      <c r="Y33" s="16"/>
      <c r="Z33" s="16"/>
    </row>
    <row r="34" spans="1:26" s="15" customFormat="1" ht="5.25" customHeight="1" x14ac:dyDescent="0.25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</row>
    <row r="35" spans="1:26" x14ac:dyDescent="0.2">
      <c r="A35" t="s">
        <v>756</v>
      </c>
      <c r="B35" t="s">
        <v>415</v>
      </c>
      <c r="C35" t="s">
        <v>416</v>
      </c>
      <c r="D35" t="s">
        <v>417</v>
      </c>
      <c r="E35">
        <v>480</v>
      </c>
      <c r="F35">
        <v>1</v>
      </c>
      <c r="G35">
        <v>379</v>
      </c>
      <c r="H35">
        <v>85</v>
      </c>
      <c r="I35">
        <v>15</v>
      </c>
      <c r="J35">
        <v>83</v>
      </c>
      <c r="K35">
        <v>199</v>
      </c>
      <c r="L35">
        <v>107</v>
      </c>
      <c r="M35" s="21">
        <f t="shared" si="0"/>
        <v>2.0833333333333333E-3</v>
      </c>
      <c r="N35" s="22">
        <f t="shared" si="1"/>
        <v>0.7895833333333333</v>
      </c>
      <c r="O35" s="22">
        <f t="shared" si="2"/>
        <v>0.17708333333333334</v>
      </c>
      <c r="P35" s="22">
        <f t="shared" si="3"/>
        <v>3.125E-2</v>
      </c>
      <c r="Q35" s="22">
        <f t="shared" si="4"/>
        <v>0.17291666666666666</v>
      </c>
      <c r="R35" s="22">
        <f t="shared" si="5"/>
        <v>0.41458333333333336</v>
      </c>
      <c r="S35" s="22">
        <f t="shared" si="6"/>
        <v>0.22291666666666668</v>
      </c>
      <c r="T35">
        <v>17.29</v>
      </c>
      <c r="U35">
        <v>41</v>
      </c>
      <c r="V35">
        <v>3.13</v>
      </c>
      <c r="W35" t="s">
        <v>418</v>
      </c>
      <c r="X35" t="s">
        <v>419</v>
      </c>
      <c r="Y35" t="s">
        <v>420</v>
      </c>
      <c r="Z35" t="s">
        <v>865</v>
      </c>
    </row>
    <row r="36" spans="1:26" x14ac:dyDescent="0.2">
      <c r="A36" t="s">
        <v>756</v>
      </c>
      <c r="B36" t="s">
        <v>415</v>
      </c>
      <c r="C36" t="s">
        <v>421</v>
      </c>
      <c r="D36" t="s">
        <v>417</v>
      </c>
      <c r="E36">
        <v>178</v>
      </c>
      <c r="F36">
        <v>1</v>
      </c>
      <c r="G36">
        <v>147</v>
      </c>
      <c r="H36">
        <v>29</v>
      </c>
      <c r="I36">
        <v>1</v>
      </c>
      <c r="J36">
        <v>27</v>
      </c>
      <c r="K36">
        <v>78</v>
      </c>
      <c r="L36">
        <v>40</v>
      </c>
      <c r="M36" s="21">
        <f t="shared" si="0"/>
        <v>5.6179775280898875E-3</v>
      </c>
      <c r="N36" s="22">
        <f t="shared" si="1"/>
        <v>0.8258426966292135</v>
      </c>
      <c r="O36" s="22">
        <f t="shared" si="2"/>
        <v>0.16292134831460675</v>
      </c>
      <c r="P36" s="22">
        <f t="shared" si="3"/>
        <v>5.6179775280898875E-3</v>
      </c>
      <c r="Q36" s="22">
        <f t="shared" si="4"/>
        <v>0.15168539325842698</v>
      </c>
      <c r="R36" s="22">
        <f t="shared" si="5"/>
        <v>0.43820224719101125</v>
      </c>
      <c r="S36" s="22">
        <f t="shared" si="6"/>
        <v>0.2247191011235955</v>
      </c>
      <c r="T36">
        <v>15.17</v>
      </c>
      <c r="U36">
        <v>44</v>
      </c>
      <c r="V36">
        <v>0.56000000000000005</v>
      </c>
      <c r="W36" t="s">
        <v>418</v>
      </c>
      <c r="X36" t="s">
        <v>424</v>
      </c>
      <c r="Y36" t="s">
        <v>420</v>
      </c>
      <c r="Z36" t="s">
        <v>865</v>
      </c>
    </row>
    <row r="37" spans="1:26" x14ac:dyDescent="0.2">
      <c r="A37" t="s">
        <v>756</v>
      </c>
      <c r="B37" t="s">
        <v>415</v>
      </c>
      <c r="C37" t="s">
        <v>63</v>
      </c>
      <c r="D37" t="s">
        <v>417</v>
      </c>
      <c r="E37">
        <v>441</v>
      </c>
      <c r="F37">
        <v>1</v>
      </c>
      <c r="G37">
        <v>285</v>
      </c>
      <c r="H37">
        <v>43</v>
      </c>
      <c r="I37">
        <v>112</v>
      </c>
      <c r="J37">
        <v>130</v>
      </c>
      <c r="K37">
        <v>76</v>
      </c>
      <c r="L37">
        <v>166</v>
      </c>
      <c r="M37" s="21">
        <f t="shared" si="0"/>
        <v>2.2675736961451248E-3</v>
      </c>
      <c r="N37" s="22">
        <f t="shared" si="1"/>
        <v>0.6462585034013606</v>
      </c>
      <c r="O37" s="22">
        <f t="shared" si="2"/>
        <v>9.7505668934240369E-2</v>
      </c>
      <c r="P37" s="22">
        <f t="shared" si="3"/>
        <v>0.25396825396825395</v>
      </c>
      <c r="Q37" s="22">
        <f t="shared" si="4"/>
        <v>0.29478458049886619</v>
      </c>
      <c r="R37" s="22">
        <f t="shared" si="5"/>
        <v>0.17233560090702948</v>
      </c>
      <c r="S37" s="22">
        <f t="shared" si="6"/>
        <v>0.37641723356009071</v>
      </c>
      <c r="T37">
        <v>29.48</v>
      </c>
      <c r="U37">
        <v>17</v>
      </c>
      <c r="V37">
        <v>25.4</v>
      </c>
      <c r="W37" t="s">
        <v>418</v>
      </c>
      <c r="X37" t="s">
        <v>426</v>
      </c>
      <c r="Y37" t="s">
        <v>420</v>
      </c>
      <c r="Z37" t="s">
        <v>865</v>
      </c>
    </row>
    <row r="38" spans="1:26" x14ac:dyDescent="0.2">
      <c r="A38" t="s">
        <v>756</v>
      </c>
      <c r="B38" t="s">
        <v>415</v>
      </c>
      <c r="C38" t="s">
        <v>427</v>
      </c>
      <c r="D38" t="s">
        <v>417</v>
      </c>
      <c r="E38">
        <v>340</v>
      </c>
      <c r="F38">
        <v>0</v>
      </c>
      <c r="G38">
        <v>272</v>
      </c>
      <c r="H38">
        <v>54</v>
      </c>
      <c r="I38">
        <v>14</v>
      </c>
      <c r="J38">
        <v>61</v>
      </c>
      <c r="K38">
        <v>134</v>
      </c>
      <c r="L38">
        <v>80</v>
      </c>
      <c r="M38" s="21">
        <f t="shared" si="0"/>
        <v>0</v>
      </c>
      <c r="N38" s="22">
        <f t="shared" si="1"/>
        <v>0.8</v>
      </c>
      <c r="O38" s="22">
        <f t="shared" si="2"/>
        <v>0.1588235294117647</v>
      </c>
      <c r="P38" s="22">
        <f t="shared" si="3"/>
        <v>4.1176470588235294E-2</v>
      </c>
      <c r="Q38" s="22">
        <f t="shared" si="4"/>
        <v>0.17941176470588235</v>
      </c>
      <c r="R38" s="22">
        <f t="shared" si="5"/>
        <v>0.39411764705882352</v>
      </c>
      <c r="S38" s="22">
        <f t="shared" si="6"/>
        <v>0.23529411764705882</v>
      </c>
      <c r="T38">
        <v>17.940000000000001</v>
      </c>
      <c r="U38">
        <v>39</v>
      </c>
      <c r="V38">
        <v>4.12</v>
      </c>
      <c r="W38" t="s">
        <v>418</v>
      </c>
      <c r="X38" t="s">
        <v>428</v>
      </c>
      <c r="Y38" t="s">
        <v>420</v>
      </c>
      <c r="Z38" t="s">
        <v>865</v>
      </c>
    </row>
    <row r="39" spans="1:26" x14ac:dyDescent="0.2">
      <c r="A39" t="s">
        <v>756</v>
      </c>
      <c r="B39" t="s">
        <v>415</v>
      </c>
      <c r="C39" t="s">
        <v>429</v>
      </c>
      <c r="D39" t="s">
        <v>417</v>
      </c>
      <c r="E39">
        <v>49</v>
      </c>
      <c r="F39">
        <v>0</v>
      </c>
      <c r="G39">
        <v>38</v>
      </c>
      <c r="H39">
        <v>7</v>
      </c>
      <c r="I39">
        <v>4</v>
      </c>
      <c r="J39">
        <v>9</v>
      </c>
      <c r="K39">
        <v>6</v>
      </c>
      <c r="L39">
        <v>27</v>
      </c>
      <c r="M39" s="21">
        <f t="shared" si="0"/>
        <v>0</v>
      </c>
      <c r="N39" s="22">
        <f t="shared" si="1"/>
        <v>0.77551020408163263</v>
      </c>
      <c r="O39" s="22">
        <f t="shared" si="2"/>
        <v>0.14285714285714285</v>
      </c>
      <c r="P39" s="22">
        <f t="shared" si="3"/>
        <v>8.1632653061224483E-2</v>
      </c>
      <c r="Q39" s="22">
        <f t="shared" si="4"/>
        <v>0.18367346938775511</v>
      </c>
      <c r="R39" s="22">
        <f t="shared" si="5"/>
        <v>0.12244897959183673</v>
      </c>
      <c r="S39" s="22">
        <f t="shared" si="6"/>
        <v>0.55102040816326525</v>
      </c>
      <c r="T39">
        <v>18.37</v>
      </c>
      <c r="U39">
        <v>12</v>
      </c>
      <c r="V39">
        <v>8.16</v>
      </c>
      <c r="W39" t="s">
        <v>418</v>
      </c>
      <c r="X39" t="s">
        <v>431</v>
      </c>
      <c r="Y39" t="s">
        <v>420</v>
      </c>
      <c r="Z39" t="s">
        <v>865</v>
      </c>
    </row>
    <row r="40" spans="1:26" x14ac:dyDescent="0.2">
      <c r="A40" t="s">
        <v>756</v>
      </c>
      <c r="B40" t="s">
        <v>415</v>
      </c>
      <c r="C40" t="s">
        <v>200</v>
      </c>
      <c r="D40" t="s">
        <v>417</v>
      </c>
      <c r="E40">
        <v>40</v>
      </c>
      <c r="F40">
        <v>0</v>
      </c>
      <c r="G40">
        <v>30</v>
      </c>
      <c r="H40">
        <v>7</v>
      </c>
      <c r="I40">
        <v>3</v>
      </c>
      <c r="J40">
        <v>8</v>
      </c>
      <c r="K40">
        <v>15</v>
      </c>
      <c r="L40">
        <v>8</v>
      </c>
      <c r="M40" s="21">
        <f t="shared" si="0"/>
        <v>0</v>
      </c>
      <c r="N40" s="22">
        <f t="shared" si="1"/>
        <v>0.75</v>
      </c>
      <c r="O40" s="22">
        <f t="shared" si="2"/>
        <v>0.17499999999999999</v>
      </c>
      <c r="P40" s="22">
        <f t="shared" si="3"/>
        <v>7.4999999999999997E-2</v>
      </c>
      <c r="Q40" s="22">
        <f t="shared" si="4"/>
        <v>0.2</v>
      </c>
      <c r="R40" s="22">
        <f t="shared" si="5"/>
        <v>0.375</v>
      </c>
      <c r="S40" s="22">
        <f t="shared" si="6"/>
        <v>0.2</v>
      </c>
      <c r="T40">
        <v>20</v>
      </c>
      <c r="U40">
        <v>38</v>
      </c>
      <c r="V40">
        <v>7.5</v>
      </c>
      <c r="W40" t="s">
        <v>418</v>
      </c>
      <c r="X40" t="s">
        <v>432</v>
      </c>
      <c r="Y40" t="s">
        <v>420</v>
      </c>
      <c r="Z40" t="s">
        <v>865</v>
      </c>
    </row>
    <row r="41" spans="1:26" x14ac:dyDescent="0.2">
      <c r="A41" t="s">
        <v>756</v>
      </c>
      <c r="B41" t="s">
        <v>415</v>
      </c>
      <c r="C41" t="s">
        <v>440</v>
      </c>
      <c r="D41" t="s">
        <v>417</v>
      </c>
      <c r="E41">
        <v>203</v>
      </c>
      <c r="F41">
        <v>0</v>
      </c>
      <c r="G41">
        <v>160</v>
      </c>
      <c r="H41">
        <v>39</v>
      </c>
      <c r="I41">
        <v>4</v>
      </c>
      <c r="J41">
        <v>35</v>
      </c>
      <c r="K41">
        <v>64</v>
      </c>
      <c r="L41">
        <v>61</v>
      </c>
      <c r="M41" s="21">
        <f t="shared" si="0"/>
        <v>0</v>
      </c>
      <c r="N41" s="22">
        <f t="shared" si="1"/>
        <v>0.78817733990147787</v>
      </c>
      <c r="O41" s="22">
        <f t="shared" si="2"/>
        <v>0.19211822660098521</v>
      </c>
      <c r="P41" s="22">
        <f t="shared" si="3"/>
        <v>1.9704433497536946E-2</v>
      </c>
      <c r="Q41" s="22">
        <f t="shared" si="4"/>
        <v>0.17241379310344829</v>
      </c>
      <c r="R41" s="22">
        <f t="shared" si="5"/>
        <v>0.31527093596059114</v>
      </c>
      <c r="S41" s="22">
        <f t="shared" si="6"/>
        <v>0.30049261083743845</v>
      </c>
      <c r="T41">
        <v>17.239999999999998</v>
      </c>
      <c r="U41">
        <v>32</v>
      </c>
      <c r="V41">
        <v>1.97</v>
      </c>
      <c r="W41" t="s">
        <v>418</v>
      </c>
      <c r="X41" t="s">
        <v>442</v>
      </c>
      <c r="Y41" t="s">
        <v>420</v>
      </c>
      <c r="Z41" t="s">
        <v>865</v>
      </c>
    </row>
    <row r="42" spans="1:26" x14ac:dyDescent="0.2">
      <c r="A42" t="s">
        <v>756</v>
      </c>
      <c r="B42" t="s">
        <v>415</v>
      </c>
      <c r="C42" t="s">
        <v>443</v>
      </c>
      <c r="D42" t="s">
        <v>417</v>
      </c>
      <c r="E42">
        <v>21</v>
      </c>
      <c r="F42">
        <v>0</v>
      </c>
      <c r="G42">
        <v>18</v>
      </c>
      <c r="H42">
        <v>3</v>
      </c>
      <c r="I42">
        <v>0</v>
      </c>
      <c r="J42">
        <v>2</v>
      </c>
      <c r="K42">
        <v>9</v>
      </c>
      <c r="L42">
        <v>6</v>
      </c>
      <c r="M42" s="21">
        <f t="shared" si="0"/>
        <v>0</v>
      </c>
      <c r="N42" s="22">
        <f t="shared" si="1"/>
        <v>0.8571428571428571</v>
      </c>
      <c r="O42" s="22">
        <f t="shared" si="2"/>
        <v>0.14285714285714285</v>
      </c>
      <c r="P42" s="22">
        <f t="shared" si="3"/>
        <v>0</v>
      </c>
      <c r="Q42" s="22">
        <f t="shared" si="4"/>
        <v>9.5238095238095233E-2</v>
      </c>
      <c r="R42" s="22">
        <f t="shared" si="5"/>
        <v>0.42857142857142855</v>
      </c>
      <c r="S42" s="22">
        <f t="shared" si="6"/>
        <v>0.2857142857142857</v>
      </c>
      <c r="T42">
        <v>9.52</v>
      </c>
      <c r="U42">
        <v>43</v>
      </c>
      <c r="V42">
        <v>0</v>
      </c>
      <c r="W42" t="s">
        <v>418</v>
      </c>
      <c r="X42" t="s">
        <v>444</v>
      </c>
      <c r="Y42" t="s">
        <v>420</v>
      </c>
      <c r="Z42" t="s">
        <v>865</v>
      </c>
    </row>
    <row r="43" spans="1:26" x14ac:dyDescent="0.2">
      <c r="A43" t="s">
        <v>756</v>
      </c>
      <c r="B43" t="s">
        <v>415</v>
      </c>
      <c r="C43" t="s">
        <v>445</v>
      </c>
      <c r="D43" t="s">
        <v>417</v>
      </c>
      <c r="E43">
        <v>40</v>
      </c>
      <c r="F43">
        <v>0</v>
      </c>
      <c r="G43">
        <v>30</v>
      </c>
      <c r="H43">
        <v>8</v>
      </c>
      <c r="I43">
        <v>2</v>
      </c>
      <c r="J43">
        <v>9</v>
      </c>
      <c r="K43">
        <v>7</v>
      </c>
      <c r="L43">
        <v>15</v>
      </c>
      <c r="M43" s="21">
        <f t="shared" si="0"/>
        <v>0</v>
      </c>
      <c r="N43" s="22">
        <f t="shared" si="1"/>
        <v>0.75</v>
      </c>
      <c r="O43" s="22">
        <f t="shared" si="2"/>
        <v>0.2</v>
      </c>
      <c r="P43" s="22">
        <f t="shared" si="3"/>
        <v>0.05</v>
      </c>
      <c r="Q43" s="22">
        <f t="shared" si="4"/>
        <v>0.22500000000000001</v>
      </c>
      <c r="R43" s="22">
        <f t="shared" si="5"/>
        <v>0.17499999999999999</v>
      </c>
      <c r="S43" s="22">
        <f t="shared" si="6"/>
        <v>0.375</v>
      </c>
      <c r="T43">
        <v>22.5</v>
      </c>
      <c r="U43">
        <v>18</v>
      </c>
      <c r="V43">
        <v>5</v>
      </c>
      <c r="W43" t="s">
        <v>418</v>
      </c>
      <c r="X43" t="s">
        <v>446</v>
      </c>
      <c r="Y43" t="s">
        <v>420</v>
      </c>
      <c r="Z43" t="s">
        <v>865</v>
      </c>
    </row>
    <row r="44" spans="1:26" x14ac:dyDescent="0.2">
      <c r="A44" t="s">
        <v>756</v>
      </c>
      <c r="B44" t="s">
        <v>415</v>
      </c>
      <c r="C44" t="s">
        <v>447</v>
      </c>
      <c r="D44" t="s">
        <v>417</v>
      </c>
      <c r="E44">
        <v>19</v>
      </c>
      <c r="F44">
        <v>0</v>
      </c>
      <c r="G44">
        <v>11</v>
      </c>
      <c r="H44">
        <v>7</v>
      </c>
      <c r="I44">
        <v>1</v>
      </c>
      <c r="J44">
        <v>8</v>
      </c>
      <c r="K44">
        <v>4</v>
      </c>
      <c r="L44">
        <v>5</v>
      </c>
      <c r="M44" s="21">
        <f t="shared" si="0"/>
        <v>0</v>
      </c>
      <c r="N44" s="22">
        <f t="shared" si="1"/>
        <v>0.57894736842105265</v>
      </c>
      <c r="O44" s="22">
        <f t="shared" si="2"/>
        <v>0.36842105263157893</v>
      </c>
      <c r="P44" s="22">
        <f t="shared" si="3"/>
        <v>5.2631578947368418E-2</v>
      </c>
      <c r="Q44" s="22">
        <f t="shared" si="4"/>
        <v>0.42105263157894735</v>
      </c>
      <c r="R44" s="22">
        <f t="shared" si="5"/>
        <v>0.21052631578947367</v>
      </c>
      <c r="S44" s="22">
        <f t="shared" si="6"/>
        <v>0.26315789473684209</v>
      </c>
      <c r="T44">
        <v>42.11</v>
      </c>
      <c r="U44">
        <v>21</v>
      </c>
      <c r="V44">
        <v>5.26</v>
      </c>
      <c r="W44" t="s">
        <v>418</v>
      </c>
      <c r="X44" t="s">
        <v>448</v>
      </c>
      <c r="Y44" t="s">
        <v>420</v>
      </c>
      <c r="Z44" t="s">
        <v>865</v>
      </c>
    </row>
    <row r="45" spans="1:26" x14ac:dyDescent="0.2">
      <c r="A45" t="s">
        <v>756</v>
      </c>
      <c r="B45" t="s">
        <v>415</v>
      </c>
      <c r="C45" t="s">
        <v>449</v>
      </c>
      <c r="D45" t="s">
        <v>417</v>
      </c>
      <c r="E45">
        <v>14</v>
      </c>
      <c r="F45">
        <v>0</v>
      </c>
      <c r="G45">
        <v>12</v>
      </c>
      <c r="H45">
        <v>2</v>
      </c>
      <c r="I45">
        <v>0</v>
      </c>
      <c r="J45">
        <v>2</v>
      </c>
      <c r="K45">
        <v>4</v>
      </c>
      <c r="L45">
        <v>3</v>
      </c>
      <c r="M45" s="21">
        <f t="shared" si="0"/>
        <v>0</v>
      </c>
      <c r="N45" s="22">
        <f t="shared" si="1"/>
        <v>0.8571428571428571</v>
      </c>
      <c r="O45" s="22">
        <f t="shared" si="2"/>
        <v>0.14285714285714285</v>
      </c>
      <c r="P45" s="22">
        <f t="shared" si="3"/>
        <v>0</v>
      </c>
      <c r="Q45" s="22">
        <f t="shared" si="4"/>
        <v>0.14285714285714285</v>
      </c>
      <c r="R45" s="22">
        <f t="shared" si="5"/>
        <v>0.2857142857142857</v>
      </c>
      <c r="S45" s="22">
        <f t="shared" si="6"/>
        <v>0.21428571428571427</v>
      </c>
      <c r="T45">
        <v>14.29</v>
      </c>
      <c r="U45">
        <v>29</v>
      </c>
      <c r="V45">
        <v>0</v>
      </c>
      <c r="W45" t="s">
        <v>418</v>
      </c>
      <c r="X45" t="s">
        <v>450</v>
      </c>
      <c r="Y45" t="s">
        <v>420</v>
      </c>
      <c r="Z45" t="s">
        <v>865</v>
      </c>
    </row>
    <row r="46" spans="1:26" x14ac:dyDescent="0.2">
      <c r="E46" s="10">
        <f>SUM(E35:E45)</f>
        <v>1825</v>
      </c>
      <c r="F46" s="10">
        <f t="shared" ref="F46:L46" si="10">SUM(F35:F45)</f>
        <v>3</v>
      </c>
      <c r="G46" s="10">
        <f t="shared" si="10"/>
        <v>1382</v>
      </c>
      <c r="H46" s="10">
        <f t="shared" si="10"/>
        <v>284</v>
      </c>
      <c r="I46" s="10">
        <f t="shared" si="10"/>
        <v>156</v>
      </c>
      <c r="J46" s="10">
        <f t="shared" si="10"/>
        <v>374</v>
      </c>
      <c r="K46" s="10">
        <f t="shared" si="10"/>
        <v>596</v>
      </c>
      <c r="L46" s="10">
        <f t="shared" si="10"/>
        <v>518</v>
      </c>
      <c r="M46" s="21">
        <f>F46/E46</f>
        <v>1.6438356164383563E-3</v>
      </c>
      <c r="N46" s="22">
        <f>G46/E46</f>
        <v>0.75726027397260276</v>
      </c>
      <c r="O46" s="22">
        <f>H46/E46</f>
        <v>0.15561643835616437</v>
      </c>
      <c r="P46" s="22">
        <f>I46/E46</f>
        <v>8.5479452054794527E-2</v>
      </c>
      <c r="Q46" s="22">
        <f>J46/E46</f>
        <v>0.20493150684931508</v>
      </c>
      <c r="R46" s="22">
        <f>K46/E46</f>
        <v>0.32657534246575343</v>
      </c>
      <c r="S46" s="22">
        <f>L46/E46</f>
        <v>0.28383561643835614</v>
      </c>
    </row>
    <row r="47" spans="1:26" s="15" customFormat="1" ht="5.25" customHeight="1" x14ac:dyDescent="0.25">
      <c r="A47" s="14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</row>
    <row r="48" spans="1:26" x14ac:dyDescent="0.2">
      <c r="A48" s="20" t="s">
        <v>700</v>
      </c>
      <c r="B48" s="20" t="s">
        <v>415</v>
      </c>
      <c r="C48" s="20" t="s">
        <v>416</v>
      </c>
      <c r="D48" s="20" t="s">
        <v>417</v>
      </c>
      <c r="E48" s="3">
        <v>483</v>
      </c>
      <c r="F48" s="3">
        <v>1</v>
      </c>
      <c r="G48" s="3">
        <v>386</v>
      </c>
      <c r="H48" s="3">
        <v>85</v>
      </c>
      <c r="I48" s="3">
        <v>11</v>
      </c>
      <c r="J48" s="3">
        <v>77</v>
      </c>
      <c r="K48" s="3">
        <v>198</v>
      </c>
      <c r="L48" s="3">
        <v>106</v>
      </c>
      <c r="M48" s="21">
        <f>F48/E48</f>
        <v>2.070393374741201E-3</v>
      </c>
      <c r="N48" s="22">
        <f>G48/E48</f>
        <v>0.79917184265010355</v>
      </c>
      <c r="O48" s="22">
        <f>H48/E48</f>
        <v>0.17598343685300208</v>
      </c>
      <c r="P48" s="22">
        <f>I48/E48</f>
        <v>2.2774327122153208E-2</v>
      </c>
      <c r="Q48" s="22">
        <f>J48/E48</f>
        <v>0.15942028985507245</v>
      </c>
      <c r="R48" s="22">
        <f>K48/E48</f>
        <v>0.40993788819875776</v>
      </c>
      <c r="S48" s="22">
        <f>L48/E48</f>
        <v>0.21946169772256729</v>
      </c>
      <c r="T48" s="20" t="s">
        <v>29</v>
      </c>
      <c r="U48" s="20" t="s">
        <v>29</v>
      </c>
      <c r="V48" s="20" t="s">
        <v>724</v>
      </c>
      <c r="W48" s="20" t="s">
        <v>418</v>
      </c>
      <c r="X48" s="20" t="s">
        <v>419</v>
      </c>
      <c r="Y48" s="20" t="s">
        <v>420</v>
      </c>
      <c r="Z48" s="20" t="s">
        <v>866</v>
      </c>
    </row>
    <row r="49" spans="1:26" x14ac:dyDescent="0.2">
      <c r="A49" s="20" t="s">
        <v>700</v>
      </c>
      <c r="B49" s="20" t="s">
        <v>415</v>
      </c>
      <c r="C49" s="20" t="s">
        <v>421</v>
      </c>
      <c r="D49" s="20" t="s">
        <v>417</v>
      </c>
      <c r="E49" s="3">
        <v>204</v>
      </c>
      <c r="F49" s="3">
        <v>0</v>
      </c>
      <c r="G49" s="3">
        <v>169</v>
      </c>
      <c r="H49" s="3">
        <v>32</v>
      </c>
      <c r="I49" s="3">
        <v>3</v>
      </c>
      <c r="J49" s="3">
        <v>28</v>
      </c>
      <c r="K49" s="3">
        <v>75</v>
      </c>
      <c r="L49" s="3">
        <v>55</v>
      </c>
      <c r="M49" s="21">
        <f t="shared" ref="M49:M58" si="11">F49/E49</f>
        <v>0</v>
      </c>
      <c r="N49" s="22">
        <f t="shared" ref="N49:N58" si="12">G49/E49</f>
        <v>0.82843137254901966</v>
      </c>
      <c r="O49" s="22">
        <f t="shared" ref="O49:O58" si="13">H49/E49</f>
        <v>0.15686274509803921</v>
      </c>
      <c r="P49" s="22">
        <f t="shared" ref="P49:P58" si="14">I49/E49</f>
        <v>1.4705882352941176E-2</v>
      </c>
      <c r="Q49" s="22">
        <f t="shared" ref="Q49:Q58" si="15">J49/E49</f>
        <v>0.13725490196078433</v>
      </c>
      <c r="R49" s="22">
        <f t="shared" ref="R49:R58" si="16">K49/E49</f>
        <v>0.36764705882352944</v>
      </c>
      <c r="S49" s="22">
        <f t="shared" ref="S49:S58" si="17">L49/E49</f>
        <v>0.26960784313725489</v>
      </c>
      <c r="T49" s="20" t="s">
        <v>29</v>
      </c>
      <c r="U49" s="20" t="s">
        <v>29</v>
      </c>
      <c r="V49" s="20" t="s">
        <v>758</v>
      </c>
      <c r="W49" s="20" t="s">
        <v>418</v>
      </c>
      <c r="X49" s="20" t="s">
        <v>424</v>
      </c>
      <c r="Y49" s="20" t="s">
        <v>420</v>
      </c>
      <c r="Z49" s="20" t="s">
        <v>866</v>
      </c>
    </row>
    <row r="50" spans="1:26" x14ac:dyDescent="0.2">
      <c r="A50" s="20" t="s">
        <v>700</v>
      </c>
      <c r="B50" s="20" t="s">
        <v>415</v>
      </c>
      <c r="C50" s="20" t="s">
        <v>63</v>
      </c>
      <c r="D50" s="20" t="s">
        <v>417</v>
      </c>
      <c r="E50" s="3">
        <v>444</v>
      </c>
      <c r="F50" s="3">
        <v>0</v>
      </c>
      <c r="G50" s="3">
        <v>289</v>
      </c>
      <c r="H50" s="3">
        <v>41</v>
      </c>
      <c r="I50" s="3">
        <v>114</v>
      </c>
      <c r="J50" s="3">
        <v>133</v>
      </c>
      <c r="K50" s="3">
        <v>92</v>
      </c>
      <c r="L50" s="3">
        <v>166</v>
      </c>
      <c r="M50" s="21">
        <f t="shared" si="11"/>
        <v>0</v>
      </c>
      <c r="N50" s="22">
        <f t="shared" si="12"/>
        <v>0.65090090090090091</v>
      </c>
      <c r="O50" s="22">
        <f t="shared" si="13"/>
        <v>9.2342342342342343E-2</v>
      </c>
      <c r="P50" s="22">
        <f t="shared" si="14"/>
        <v>0.25675675675675674</v>
      </c>
      <c r="Q50" s="22">
        <f t="shared" si="15"/>
        <v>0.29954954954954954</v>
      </c>
      <c r="R50" s="22">
        <f t="shared" si="16"/>
        <v>0.2072072072072072</v>
      </c>
      <c r="S50" s="22">
        <f t="shared" si="17"/>
        <v>0.37387387387387389</v>
      </c>
      <c r="T50" s="20" t="s">
        <v>29</v>
      </c>
      <c r="U50" s="20" t="s">
        <v>29</v>
      </c>
      <c r="V50" s="20" t="s">
        <v>948</v>
      </c>
      <c r="W50" s="20" t="s">
        <v>418</v>
      </c>
      <c r="X50" s="20" t="s">
        <v>426</v>
      </c>
      <c r="Y50" s="20" t="s">
        <v>420</v>
      </c>
      <c r="Z50" s="20" t="s">
        <v>866</v>
      </c>
    </row>
    <row r="51" spans="1:26" x14ac:dyDescent="0.2">
      <c r="A51" s="20" t="s">
        <v>700</v>
      </c>
      <c r="B51" s="20" t="s">
        <v>415</v>
      </c>
      <c r="C51" s="20" t="s">
        <v>427</v>
      </c>
      <c r="D51" s="20" t="s">
        <v>417</v>
      </c>
      <c r="E51" s="3">
        <v>312</v>
      </c>
      <c r="F51" s="3">
        <v>0</v>
      </c>
      <c r="G51" s="3">
        <v>239</v>
      </c>
      <c r="H51" s="3">
        <v>69</v>
      </c>
      <c r="I51" s="3">
        <v>4</v>
      </c>
      <c r="J51" s="3">
        <v>68</v>
      </c>
      <c r="K51" s="3">
        <v>128</v>
      </c>
      <c r="L51" s="3">
        <v>61</v>
      </c>
      <c r="M51" s="21">
        <f t="shared" si="11"/>
        <v>0</v>
      </c>
      <c r="N51" s="22">
        <f t="shared" si="12"/>
        <v>0.76602564102564108</v>
      </c>
      <c r="O51" s="22">
        <f t="shared" si="13"/>
        <v>0.22115384615384615</v>
      </c>
      <c r="P51" s="22">
        <f t="shared" si="14"/>
        <v>1.282051282051282E-2</v>
      </c>
      <c r="Q51" s="22">
        <f t="shared" si="15"/>
        <v>0.21794871794871795</v>
      </c>
      <c r="R51" s="22">
        <f t="shared" si="16"/>
        <v>0.41025641025641024</v>
      </c>
      <c r="S51" s="22">
        <f t="shared" si="17"/>
        <v>0.19551282051282051</v>
      </c>
      <c r="T51" s="20" t="s">
        <v>29</v>
      </c>
      <c r="U51" s="20" t="s">
        <v>29</v>
      </c>
      <c r="V51" s="20" t="s">
        <v>695</v>
      </c>
      <c r="W51" s="20" t="s">
        <v>418</v>
      </c>
      <c r="X51" s="20" t="s">
        <v>428</v>
      </c>
      <c r="Y51" s="20" t="s">
        <v>420</v>
      </c>
      <c r="Z51" s="20" t="s">
        <v>866</v>
      </c>
    </row>
    <row r="52" spans="1:26" x14ac:dyDescent="0.2">
      <c r="A52" s="20" t="s">
        <v>700</v>
      </c>
      <c r="B52" s="20" t="s">
        <v>415</v>
      </c>
      <c r="C52" s="20" t="s">
        <v>429</v>
      </c>
      <c r="D52" s="20" t="s">
        <v>417</v>
      </c>
      <c r="E52" s="3">
        <v>66</v>
      </c>
      <c r="F52" s="3">
        <v>0</v>
      </c>
      <c r="G52" s="3">
        <v>55</v>
      </c>
      <c r="H52" s="3">
        <v>6</v>
      </c>
      <c r="I52" s="3">
        <v>5</v>
      </c>
      <c r="J52" s="3">
        <v>9</v>
      </c>
      <c r="K52" s="3">
        <v>13</v>
      </c>
      <c r="L52" s="3">
        <v>36</v>
      </c>
      <c r="M52" s="21">
        <f t="shared" si="11"/>
        <v>0</v>
      </c>
      <c r="N52" s="22">
        <f t="shared" si="12"/>
        <v>0.83333333333333337</v>
      </c>
      <c r="O52" s="22">
        <f t="shared" si="13"/>
        <v>9.0909090909090912E-2</v>
      </c>
      <c r="P52" s="22">
        <f t="shared" si="14"/>
        <v>7.575757575757576E-2</v>
      </c>
      <c r="Q52" s="22">
        <f t="shared" si="15"/>
        <v>0.13636363636363635</v>
      </c>
      <c r="R52" s="22">
        <f t="shared" si="16"/>
        <v>0.19696969696969696</v>
      </c>
      <c r="S52" s="22">
        <f t="shared" si="17"/>
        <v>0.54545454545454541</v>
      </c>
      <c r="T52" s="20" t="s">
        <v>29</v>
      </c>
      <c r="U52" s="20" t="s">
        <v>29</v>
      </c>
      <c r="V52" s="20" t="s">
        <v>257</v>
      </c>
      <c r="W52" s="20" t="s">
        <v>418</v>
      </c>
      <c r="X52" s="20" t="s">
        <v>431</v>
      </c>
      <c r="Y52" s="20" t="s">
        <v>420</v>
      </c>
      <c r="Z52" s="20" t="s">
        <v>866</v>
      </c>
    </row>
    <row r="53" spans="1:26" x14ac:dyDescent="0.2">
      <c r="A53" s="20" t="s">
        <v>700</v>
      </c>
      <c r="B53" s="20" t="s">
        <v>415</v>
      </c>
      <c r="C53" s="20" t="s">
        <v>200</v>
      </c>
      <c r="D53" s="20" t="s">
        <v>417</v>
      </c>
      <c r="E53" s="3">
        <v>61</v>
      </c>
      <c r="F53" s="3">
        <v>0</v>
      </c>
      <c r="G53" s="3">
        <v>46</v>
      </c>
      <c r="H53" s="3">
        <v>11</v>
      </c>
      <c r="I53" s="3">
        <v>4</v>
      </c>
      <c r="J53" s="3">
        <v>14</v>
      </c>
      <c r="K53" s="3">
        <v>27</v>
      </c>
      <c r="L53" s="3">
        <v>11</v>
      </c>
      <c r="M53" s="21">
        <f t="shared" si="11"/>
        <v>0</v>
      </c>
      <c r="N53" s="22">
        <f t="shared" si="12"/>
        <v>0.75409836065573765</v>
      </c>
      <c r="O53" s="22">
        <f t="shared" si="13"/>
        <v>0.18032786885245902</v>
      </c>
      <c r="P53" s="22">
        <f t="shared" si="14"/>
        <v>6.5573770491803282E-2</v>
      </c>
      <c r="Q53" s="22">
        <f t="shared" si="15"/>
        <v>0.22950819672131148</v>
      </c>
      <c r="R53" s="22">
        <f t="shared" si="16"/>
        <v>0.44262295081967212</v>
      </c>
      <c r="S53" s="22">
        <f t="shared" si="17"/>
        <v>0.18032786885245902</v>
      </c>
      <c r="T53" s="20" t="s">
        <v>29</v>
      </c>
      <c r="U53" s="20" t="s">
        <v>29</v>
      </c>
      <c r="V53" s="20" t="s">
        <v>702</v>
      </c>
      <c r="W53" s="20" t="s">
        <v>418</v>
      </c>
      <c r="X53" s="20" t="s">
        <v>432</v>
      </c>
      <c r="Y53" s="20" t="s">
        <v>420</v>
      </c>
      <c r="Z53" s="20" t="s">
        <v>866</v>
      </c>
    </row>
    <row r="54" spans="1:26" x14ac:dyDescent="0.2">
      <c r="A54" s="20" t="s">
        <v>700</v>
      </c>
      <c r="B54" s="20" t="s">
        <v>415</v>
      </c>
      <c r="C54" s="20" t="s">
        <v>440</v>
      </c>
      <c r="D54" s="20" t="s">
        <v>417</v>
      </c>
      <c r="E54" s="3">
        <v>185</v>
      </c>
      <c r="F54" s="3">
        <v>0</v>
      </c>
      <c r="G54" s="3">
        <v>149</v>
      </c>
      <c r="H54" s="3">
        <v>34</v>
      </c>
      <c r="I54" s="3">
        <v>2</v>
      </c>
      <c r="J54" s="3">
        <v>30</v>
      </c>
      <c r="K54" s="3">
        <v>64</v>
      </c>
      <c r="L54" s="3">
        <v>59</v>
      </c>
      <c r="M54" s="21">
        <f t="shared" si="11"/>
        <v>0</v>
      </c>
      <c r="N54" s="22">
        <f t="shared" si="12"/>
        <v>0.80540540540540539</v>
      </c>
      <c r="O54" s="22">
        <f t="shared" si="13"/>
        <v>0.18378378378378379</v>
      </c>
      <c r="P54" s="22">
        <f t="shared" si="14"/>
        <v>1.0810810810810811E-2</v>
      </c>
      <c r="Q54" s="22">
        <f t="shared" si="15"/>
        <v>0.16216216216216217</v>
      </c>
      <c r="R54" s="22">
        <f t="shared" si="16"/>
        <v>0.34594594594594597</v>
      </c>
      <c r="S54" s="22">
        <f t="shared" si="17"/>
        <v>0.31891891891891894</v>
      </c>
      <c r="T54" s="20" t="s">
        <v>29</v>
      </c>
      <c r="U54" s="20" t="s">
        <v>29</v>
      </c>
      <c r="V54" s="20" t="s">
        <v>736</v>
      </c>
      <c r="W54" s="20" t="s">
        <v>418</v>
      </c>
      <c r="X54" s="20" t="s">
        <v>442</v>
      </c>
      <c r="Y54" s="20" t="s">
        <v>420</v>
      </c>
      <c r="Z54" s="20" t="s">
        <v>866</v>
      </c>
    </row>
    <row r="55" spans="1:26" x14ac:dyDescent="0.2">
      <c r="A55" s="20" t="s">
        <v>700</v>
      </c>
      <c r="B55" s="20" t="s">
        <v>415</v>
      </c>
      <c r="C55" s="20" t="s">
        <v>443</v>
      </c>
      <c r="D55" s="20" t="s">
        <v>417</v>
      </c>
      <c r="E55" s="3">
        <v>29</v>
      </c>
      <c r="F55" s="3">
        <v>0</v>
      </c>
      <c r="G55" s="3">
        <v>25</v>
      </c>
      <c r="H55" s="3">
        <v>2</v>
      </c>
      <c r="I55" s="3">
        <v>2</v>
      </c>
      <c r="J55" s="3">
        <v>4</v>
      </c>
      <c r="K55" s="3">
        <v>9</v>
      </c>
      <c r="L55" s="3">
        <v>3</v>
      </c>
      <c r="M55" s="21">
        <f t="shared" si="11"/>
        <v>0</v>
      </c>
      <c r="N55" s="22">
        <f t="shared" si="12"/>
        <v>0.86206896551724133</v>
      </c>
      <c r="O55" s="22">
        <f t="shared" si="13"/>
        <v>6.8965517241379309E-2</v>
      </c>
      <c r="P55" s="22">
        <f t="shared" si="14"/>
        <v>6.8965517241379309E-2</v>
      </c>
      <c r="Q55" s="22">
        <f t="shared" si="15"/>
        <v>0.13793103448275862</v>
      </c>
      <c r="R55" s="22">
        <f t="shared" si="16"/>
        <v>0.31034482758620691</v>
      </c>
      <c r="S55" s="22">
        <f t="shared" si="17"/>
        <v>0.10344827586206896</v>
      </c>
      <c r="T55" s="20" t="s">
        <v>29</v>
      </c>
      <c r="U55" s="20" t="s">
        <v>29</v>
      </c>
      <c r="V55" s="20" t="s">
        <v>351</v>
      </c>
      <c r="W55" s="20" t="s">
        <v>418</v>
      </c>
      <c r="X55" s="20" t="s">
        <v>444</v>
      </c>
      <c r="Y55" s="20" t="s">
        <v>420</v>
      </c>
      <c r="Z55" s="20" t="s">
        <v>866</v>
      </c>
    </row>
    <row r="56" spans="1:26" x14ac:dyDescent="0.2">
      <c r="A56" s="20" t="s">
        <v>700</v>
      </c>
      <c r="B56" s="20" t="s">
        <v>415</v>
      </c>
      <c r="C56" s="20" t="s">
        <v>445</v>
      </c>
      <c r="D56" s="20" t="s">
        <v>417</v>
      </c>
      <c r="E56" s="3">
        <v>57</v>
      </c>
      <c r="F56" s="3">
        <v>0</v>
      </c>
      <c r="G56" s="3">
        <v>47</v>
      </c>
      <c r="H56" s="3">
        <v>10</v>
      </c>
      <c r="I56" s="3">
        <v>0</v>
      </c>
      <c r="J56" s="3">
        <v>8</v>
      </c>
      <c r="K56" s="3">
        <v>13</v>
      </c>
      <c r="L56" s="3">
        <v>22</v>
      </c>
      <c r="M56" s="21">
        <f t="shared" si="11"/>
        <v>0</v>
      </c>
      <c r="N56" s="22">
        <f t="shared" si="12"/>
        <v>0.82456140350877194</v>
      </c>
      <c r="O56" s="22">
        <f t="shared" si="13"/>
        <v>0.17543859649122806</v>
      </c>
      <c r="P56" s="22">
        <f t="shared" si="14"/>
        <v>0</v>
      </c>
      <c r="Q56" s="22">
        <f t="shared" si="15"/>
        <v>0.14035087719298245</v>
      </c>
      <c r="R56" s="22">
        <f t="shared" si="16"/>
        <v>0.22807017543859648</v>
      </c>
      <c r="S56" s="22">
        <f t="shared" si="17"/>
        <v>0.38596491228070173</v>
      </c>
      <c r="T56" s="20" t="s">
        <v>29</v>
      </c>
      <c r="U56" s="20" t="s">
        <v>29</v>
      </c>
      <c r="V56" s="20" t="s">
        <v>29</v>
      </c>
      <c r="W56" s="20" t="s">
        <v>418</v>
      </c>
      <c r="X56" s="20" t="s">
        <v>446</v>
      </c>
      <c r="Y56" s="20" t="s">
        <v>420</v>
      </c>
      <c r="Z56" s="20" t="s">
        <v>866</v>
      </c>
    </row>
    <row r="57" spans="1:26" x14ac:dyDescent="0.2">
      <c r="A57" s="20" t="s">
        <v>700</v>
      </c>
      <c r="B57" s="20" t="s">
        <v>415</v>
      </c>
      <c r="C57" s="20" t="s">
        <v>447</v>
      </c>
      <c r="D57" s="20" t="s">
        <v>417</v>
      </c>
      <c r="E57" s="3">
        <v>33</v>
      </c>
      <c r="F57" s="3">
        <v>0</v>
      </c>
      <c r="G57" s="3">
        <v>27</v>
      </c>
      <c r="H57" s="3">
        <v>6</v>
      </c>
      <c r="I57" s="3">
        <v>0</v>
      </c>
      <c r="J57" s="3">
        <v>5</v>
      </c>
      <c r="K57" s="3">
        <v>10</v>
      </c>
      <c r="L57" s="3">
        <v>13</v>
      </c>
      <c r="M57" s="21">
        <f t="shared" si="11"/>
        <v>0</v>
      </c>
      <c r="N57" s="22">
        <f t="shared" si="12"/>
        <v>0.81818181818181823</v>
      </c>
      <c r="O57" s="22">
        <f t="shared" si="13"/>
        <v>0.18181818181818182</v>
      </c>
      <c r="P57" s="22">
        <f t="shared" si="14"/>
        <v>0</v>
      </c>
      <c r="Q57" s="22">
        <f t="shared" si="15"/>
        <v>0.15151515151515152</v>
      </c>
      <c r="R57" s="22">
        <f t="shared" si="16"/>
        <v>0.30303030303030304</v>
      </c>
      <c r="S57" s="22">
        <f t="shared" si="17"/>
        <v>0.39393939393939392</v>
      </c>
      <c r="T57" s="20" t="s">
        <v>29</v>
      </c>
      <c r="U57" s="20" t="s">
        <v>29</v>
      </c>
      <c r="V57" s="20" t="s">
        <v>29</v>
      </c>
      <c r="W57" s="20" t="s">
        <v>418</v>
      </c>
      <c r="X57" s="20" t="s">
        <v>448</v>
      </c>
      <c r="Y57" s="20" t="s">
        <v>420</v>
      </c>
      <c r="Z57" s="20" t="s">
        <v>866</v>
      </c>
    </row>
    <row r="58" spans="1:26" x14ac:dyDescent="0.2">
      <c r="A58" s="20" t="s">
        <v>700</v>
      </c>
      <c r="B58" s="20" t="s">
        <v>415</v>
      </c>
      <c r="C58" s="20" t="s">
        <v>449</v>
      </c>
      <c r="D58" s="20" t="s">
        <v>417</v>
      </c>
      <c r="E58" s="3">
        <v>11</v>
      </c>
      <c r="F58" s="3">
        <v>0</v>
      </c>
      <c r="G58" s="3">
        <v>9</v>
      </c>
      <c r="H58" s="3">
        <v>2</v>
      </c>
      <c r="I58" s="3">
        <v>0</v>
      </c>
      <c r="J58" s="3">
        <v>2</v>
      </c>
      <c r="K58" s="3">
        <v>2</v>
      </c>
      <c r="L58" s="3">
        <v>3</v>
      </c>
      <c r="M58" s="21">
        <f t="shared" si="11"/>
        <v>0</v>
      </c>
      <c r="N58" s="22">
        <f t="shared" si="12"/>
        <v>0.81818181818181823</v>
      </c>
      <c r="O58" s="22">
        <f t="shared" si="13"/>
        <v>0.18181818181818182</v>
      </c>
      <c r="P58" s="22">
        <f t="shared" si="14"/>
        <v>0</v>
      </c>
      <c r="Q58" s="22">
        <f t="shared" si="15"/>
        <v>0.18181818181818182</v>
      </c>
      <c r="R58" s="22">
        <f t="shared" si="16"/>
        <v>0.18181818181818182</v>
      </c>
      <c r="S58" s="22">
        <f t="shared" si="17"/>
        <v>0.27272727272727271</v>
      </c>
      <c r="T58" s="20" t="s">
        <v>29</v>
      </c>
      <c r="U58" s="20" t="s">
        <v>29</v>
      </c>
      <c r="V58" s="20" t="s">
        <v>29</v>
      </c>
      <c r="W58" s="20" t="s">
        <v>418</v>
      </c>
      <c r="X58" s="20" t="s">
        <v>450</v>
      </c>
      <c r="Y58" s="20" t="s">
        <v>420</v>
      </c>
      <c r="Z58" s="20" t="s">
        <v>866</v>
      </c>
    </row>
    <row r="59" spans="1:26" x14ac:dyDescent="0.2">
      <c r="A59" s="19" t="s">
        <v>868</v>
      </c>
      <c r="B59" s="20"/>
      <c r="C59" s="20"/>
      <c r="D59" s="20"/>
      <c r="E59" s="3">
        <f t="shared" ref="E59:L59" si="18">SUM(E47:E58)</f>
        <v>1885</v>
      </c>
      <c r="F59" s="3">
        <f t="shared" si="18"/>
        <v>1</v>
      </c>
      <c r="G59" s="3">
        <f t="shared" si="18"/>
        <v>1441</v>
      </c>
      <c r="H59" s="3">
        <f t="shared" si="18"/>
        <v>298</v>
      </c>
      <c r="I59" s="3">
        <f t="shared" si="18"/>
        <v>145</v>
      </c>
      <c r="J59" s="3">
        <f t="shared" si="18"/>
        <v>378</v>
      </c>
      <c r="K59" s="3">
        <f t="shared" si="18"/>
        <v>631</v>
      </c>
      <c r="L59" s="3">
        <f t="shared" si="18"/>
        <v>535</v>
      </c>
      <c r="M59" s="21">
        <f>F59/E59</f>
        <v>5.305039787798408E-4</v>
      </c>
      <c r="N59" s="22">
        <f>G59/E59</f>
        <v>0.76445623342175062</v>
      </c>
      <c r="O59" s="22">
        <f>H59/E59</f>
        <v>0.15809018567639258</v>
      </c>
      <c r="P59" s="22">
        <f>I59/E59</f>
        <v>7.6923076923076927E-2</v>
      </c>
      <c r="Q59" s="22">
        <f>J59/E59</f>
        <v>0.20053050397877983</v>
      </c>
      <c r="R59" s="22">
        <f>K59/E59</f>
        <v>0.33474801061007958</v>
      </c>
      <c r="S59" s="22">
        <f>L59/E59</f>
        <v>0.28381962864721483</v>
      </c>
      <c r="T59" s="20"/>
      <c r="U59" s="20"/>
      <c r="V59" s="20"/>
      <c r="W59" s="20" t="s">
        <v>803</v>
      </c>
      <c r="Y59" s="20" t="s">
        <v>804</v>
      </c>
      <c r="Z59" s="20"/>
    </row>
    <row r="60" spans="1:26" s="15" customFormat="1" ht="5.25" customHeight="1" x14ac:dyDescent="0.25">
      <c r="A60" s="14"/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</row>
    <row r="61" spans="1:26" x14ac:dyDescent="0.2">
      <c r="A61" s="2" t="s">
        <v>25</v>
      </c>
      <c r="B61" s="2" t="s">
        <v>415</v>
      </c>
      <c r="C61" s="2" t="s">
        <v>416</v>
      </c>
      <c r="D61" s="2" t="s">
        <v>417</v>
      </c>
      <c r="E61" s="3">
        <v>530</v>
      </c>
      <c r="F61" s="3">
        <v>0</v>
      </c>
      <c r="G61" s="3">
        <v>432</v>
      </c>
      <c r="H61" s="3">
        <v>85</v>
      </c>
      <c r="I61" s="3">
        <v>13</v>
      </c>
      <c r="J61" s="3">
        <v>84</v>
      </c>
      <c r="K61" s="3">
        <v>214</v>
      </c>
      <c r="L61" s="3">
        <v>121</v>
      </c>
      <c r="M61" s="8">
        <v>0</v>
      </c>
      <c r="N61" s="8">
        <v>0.81509433962264155</v>
      </c>
      <c r="O61" s="8">
        <v>0.16037735849056603</v>
      </c>
      <c r="P61" s="8">
        <v>2.4528301886792454E-2</v>
      </c>
      <c r="Q61" s="8">
        <v>0.15849056603773584</v>
      </c>
      <c r="R61" s="8">
        <v>0.4037735849056604</v>
      </c>
      <c r="S61" s="8">
        <v>0.22830188679245284</v>
      </c>
      <c r="T61" s="2" t="s">
        <v>418</v>
      </c>
      <c r="U61" s="2" t="s">
        <v>419</v>
      </c>
      <c r="V61" s="2" t="s">
        <v>420</v>
      </c>
      <c r="W61" s="2" t="s">
        <v>35</v>
      </c>
    </row>
    <row r="62" spans="1:26" x14ac:dyDescent="0.2">
      <c r="A62" s="2" t="s">
        <v>25</v>
      </c>
      <c r="B62" s="2" t="s">
        <v>415</v>
      </c>
      <c r="C62" s="2" t="s">
        <v>421</v>
      </c>
      <c r="D62" s="2" t="s">
        <v>417</v>
      </c>
      <c r="E62" s="3">
        <v>216</v>
      </c>
      <c r="F62" s="3">
        <v>0</v>
      </c>
      <c r="G62" s="3">
        <v>180</v>
      </c>
      <c r="H62" s="3">
        <v>32</v>
      </c>
      <c r="I62" s="3">
        <v>4</v>
      </c>
      <c r="J62" s="3">
        <v>29</v>
      </c>
      <c r="K62" s="3">
        <v>91</v>
      </c>
      <c r="L62" s="3">
        <v>48</v>
      </c>
      <c r="M62" s="8">
        <v>0</v>
      </c>
      <c r="N62" s="8">
        <v>0.83333333333333337</v>
      </c>
      <c r="O62" s="8">
        <v>0.14814814814814814</v>
      </c>
      <c r="P62" s="8">
        <v>1.8518518518518517E-2</v>
      </c>
      <c r="Q62" s="8">
        <v>0.13425925925925927</v>
      </c>
      <c r="R62" s="8">
        <v>0.42129629629629628</v>
      </c>
      <c r="S62" s="8">
        <v>0.22222222222222221</v>
      </c>
      <c r="T62" s="2" t="s">
        <v>418</v>
      </c>
      <c r="U62" s="2" t="s">
        <v>424</v>
      </c>
      <c r="V62" s="2" t="s">
        <v>420</v>
      </c>
      <c r="W62" s="2" t="s">
        <v>35</v>
      </c>
    </row>
    <row r="63" spans="1:26" x14ac:dyDescent="0.2">
      <c r="A63" s="2" t="s">
        <v>25</v>
      </c>
      <c r="B63" s="2" t="s">
        <v>415</v>
      </c>
      <c r="C63" s="2" t="s">
        <v>63</v>
      </c>
      <c r="D63" s="2" t="s">
        <v>417</v>
      </c>
      <c r="E63" s="3">
        <v>469</v>
      </c>
      <c r="F63" s="3">
        <v>0</v>
      </c>
      <c r="G63" s="3">
        <v>337</v>
      </c>
      <c r="H63" s="3">
        <v>40</v>
      </c>
      <c r="I63" s="3">
        <v>92</v>
      </c>
      <c r="J63" s="3">
        <v>105</v>
      </c>
      <c r="K63" s="3">
        <v>112</v>
      </c>
      <c r="L63" s="3">
        <v>178</v>
      </c>
      <c r="M63" s="8">
        <v>0</v>
      </c>
      <c r="N63" s="8">
        <v>0.71855010660980811</v>
      </c>
      <c r="O63" s="8">
        <v>8.5287846481876331E-2</v>
      </c>
      <c r="P63" s="8">
        <v>0.19616204690831557</v>
      </c>
      <c r="Q63" s="8">
        <v>0.22388059701492538</v>
      </c>
      <c r="R63" s="8">
        <v>0.23880597014925373</v>
      </c>
      <c r="S63" s="8">
        <v>0.3795309168443497</v>
      </c>
      <c r="T63" s="2" t="s">
        <v>418</v>
      </c>
      <c r="U63" s="2" t="s">
        <v>426</v>
      </c>
      <c r="V63" s="2" t="s">
        <v>420</v>
      </c>
      <c r="W63" s="2" t="s">
        <v>35</v>
      </c>
    </row>
    <row r="64" spans="1:26" x14ac:dyDescent="0.2">
      <c r="A64" s="2" t="s">
        <v>25</v>
      </c>
      <c r="B64" s="2" t="s">
        <v>415</v>
      </c>
      <c r="C64" s="2" t="s">
        <v>427</v>
      </c>
      <c r="D64" s="2" t="s">
        <v>417</v>
      </c>
      <c r="E64" s="3">
        <v>336</v>
      </c>
      <c r="F64" s="3">
        <v>0</v>
      </c>
      <c r="G64" s="3">
        <v>273</v>
      </c>
      <c r="H64" s="3">
        <v>58</v>
      </c>
      <c r="I64" s="3">
        <v>5</v>
      </c>
      <c r="J64" s="3">
        <v>57</v>
      </c>
      <c r="K64" s="3">
        <v>154</v>
      </c>
      <c r="L64" s="3">
        <v>62</v>
      </c>
      <c r="M64" s="8">
        <v>0</v>
      </c>
      <c r="N64" s="8">
        <v>0.8125</v>
      </c>
      <c r="O64" s="8">
        <v>0.17261904761904762</v>
      </c>
      <c r="P64" s="8">
        <v>1.488095238095238E-2</v>
      </c>
      <c r="Q64" s="8">
        <v>0.16964285714285715</v>
      </c>
      <c r="R64" s="8">
        <v>0.45833333333333331</v>
      </c>
      <c r="S64" s="8">
        <v>0.18452380952380953</v>
      </c>
      <c r="T64" s="2" t="s">
        <v>418</v>
      </c>
      <c r="U64" s="2" t="s">
        <v>428</v>
      </c>
      <c r="V64" s="2" t="s">
        <v>420</v>
      </c>
      <c r="W64" s="2" t="s">
        <v>35</v>
      </c>
    </row>
    <row r="65" spans="1:29" x14ac:dyDescent="0.2">
      <c r="A65" s="2" t="s">
        <v>25</v>
      </c>
      <c r="B65" s="2" t="s">
        <v>415</v>
      </c>
      <c r="C65" s="2" t="s">
        <v>429</v>
      </c>
      <c r="D65" s="2" t="s">
        <v>417</v>
      </c>
      <c r="E65" s="3">
        <v>86</v>
      </c>
      <c r="F65" s="3">
        <v>0</v>
      </c>
      <c r="G65" s="3">
        <v>75</v>
      </c>
      <c r="H65" s="3">
        <v>8</v>
      </c>
      <c r="I65" s="3">
        <v>3</v>
      </c>
      <c r="J65" s="3">
        <v>8</v>
      </c>
      <c r="K65" s="3">
        <v>17</v>
      </c>
      <c r="L65" s="3">
        <v>47</v>
      </c>
      <c r="M65" s="8">
        <v>0</v>
      </c>
      <c r="N65" s="8">
        <v>0.87209302325581395</v>
      </c>
      <c r="O65" s="8">
        <v>9.3023255813953487E-2</v>
      </c>
      <c r="P65" s="8">
        <v>3.4883720930232558E-2</v>
      </c>
      <c r="Q65" s="8">
        <v>9.3023255813953487E-2</v>
      </c>
      <c r="R65" s="8">
        <v>0.19767441860465115</v>
      </c>
      <c r="S65" s="8">
        <v>0.54651162790697672</v>
      </c>
      <c r="T65" s="2" t="s">
        <v>418</v>
      </c>
      <c r="U65" s="2" t="s">
        <v>431</v>
      </c>
      <c r="V65" s="2" t="s">
        <v>420</v>
      </c>
      <c r="W65" s="2" t="s">
        <v>35</v>
      </c>
    </row>
    <row r="66" spans="1:29" x14ac:dyDescent="0.2">
      <c r="A66" s="2" t="s">
        <v>25</v>
      </c>
      <c r="B66" s="2" t="s">
        <v>415</v>
      </c>
      <c r="C66" s="2" t="s">
        <v>200</v>
      </c>
      <c r="D66" s="2" t="s">
        <v>417</v>
      </c>
      <c r="E66" s="3">
        <v>80</v>
      </c>
      <c r="F66" s="3">
        <v>0</v>
      </c>
      <c r="G66" s="3">
        <v>68</v>
      </c>
      <c r="H66" s="3">
        <v>11</v>
      </c>
      <c r="I66" s="3">
        <v>1</v>
      </c>
      <c r="J66" s="3">
        <v>10</v>
      </c>
      <c r="K66" s="3">
        <v>31</v>
      </c>
      <c r="L66" s="3">
        <v>21</v>
      </c>
      <c r="M66" s="8">
        <v>0</v>
      </c>
      <c r="N66" s="8">
        <v>0.85</v>
      </c>
      <c r="O66" s="8">
        <v>0.13750000000000001</v>
      </c>
      <c r="P66" s="8">
        <v>1.2500000000000001E-2</v>
      </c>
      <c r="Q66" s="8">
        <v>0.125</v>
      </c>
      <c r="R66" s="8">
        <v>0.38750000000000001</v>
      </c>
      <c r="S66" s="8">
        <v>0.26250000000000001</v>
      </c>
      <c r="T66" s="2" t="s">
        <v>418</v>
      </c>
      <c r="U66" s="2" t="s">
        <v>432</v>
      </c>
      <c r="V66" s="2" t="s">
        <v>420</v>
      </c>
      <c r="W66" s="2" t="s">
        <v>35</v>
      </c>
    </row>
    <row r="67" spans="1:29" x14ac:dyDescent="0.2">
      <c r="A67" s="2" t="s">
        <v>25</v>
      </c>
      <c r="B67" s="2" t="s">
        <v>415</v>
      </c>
      <c r="C67" s="2" t="s">
        <v>440</v>
      </c>
      <c r="D67" s="2" t="s">
        <v>417</v>
      </c>
      <c r="E67" s="3">
        <v>114</v>
      </c>
      <c r="F67" s="3">
        <v>0</v>
      </c>
      <c r="G67" s="3">
        <v>89</v>
      </c>
      <c r="H67" s="3">
        <v>22</v>
      </c>
      <c r="I67" s="3">
        <v>3</v>
      </c>
      <c r="J67" s="3">
        <v>18</v>
      </c>
      <c r="K67" s="3">
        <v>37</v>
      </c>
      <c r="L67" s="3">
        <v>36</v>
      </c>
      <c r="M67" s="8">
        <v>0</v>
      </c>
      <c r="N67" s="8">
        <v>0.7807017543859649</v>
      </c>
      <c r="O67" s="8">
        <v>0.19298245614035087</v>
      </c>
      <c r="P67" s="8">
        <v>2.6315789473684209E-2</v>
      </c>
      <c r="Q67" s="8">
        <v>0.15789473684210525</v>
      </c>
      <c r="R67" s="8">
        <v>0.32456140350877194</v>
      </c>
      <c r="S67" s="8">
        <v>0.31578947368421051</v>
      </c>
      <c r="T67" s="2" t="s">
        <v>418</v>
      </c>
      <c r="U67" s="2" t="s">
        <v>442</v>
      </c>
      <c r="V67" s="2" t="s">
        <v>420</v>
      </c>
      <c r="W67" s="2" t="s">
        <v>35</v>
      </c>
    </row>
    <row r="68" spans="1:29" x14ac:dyDescent="0.2">
      <c r="A68" s="2" t="s">
        <v>25</v>
      </c>
      <c r="B68" s="2" t="s">
        <v>415</v>
      </c>
      <c r="C68" s="2" t="s">
        <v>443</v>
      </c>
      <c r="D68" s="2" t="s">
        <v>417</v>
      </c>
      <c r="E68" s="3">
        <v>41</v>
      </c>
      <c r="F68" s="3">
        <v>0</v>
      </c>
      <c r="G68" s="3">
        <v>30</v>
      </c>
      <c r="H68" s="3">
        <v>9</v>
      </c>
      <c r="I68" s="3">
        <v>2</v>
      </c>
      <c r="J68" s="3">
        <v>7</v>
      </c>
      <c r="K68" s="3">
        <v>12</v>
      </c>
      <c r="L68" s="3">
        <v>11</v>
      </c>
      <c r="M68" s="8">
        <v>0</v>
      </c>
      <c r="N68" s="8">
        <v>0.73170731707317072</v>
      </c>
      <c r="O68" s="8">
        <v>0.21951219512195122</v>
      </c>
      <c r="P68" s="8">
        <v>4.878048780487805E-2</v>
      </c>
      <c r="Q68" s="8">
        <v>0.17073170731707318</v>
      </c>
      <c r="R68" s="8">
        <v>0.29268292682926828</v>
      </c>
      <c r="S68" s="8">
        <v>0.26829268292682928</v>
      </c>
      <c r="T68" s="2" t="s">
        <v>418</v>
      </c>
      <c r="U68" s="2" t="s">
        <v>444</v>
      </c>
      <c r="V68" s="2" t="s">
        <v>420</v>
      </c>
      <c r="W68" s="2" t="s">
        <v>35</v>
      </c>
    </row>
    <row r="69" spans="1:29" x14ac:dyDescent="0.2">
      <c r="A69" s="2" t="s">
        <v>25</v>
      </c>
      <c r="B69" s="2" t="s">
        <v>415</v>
      </c>
      <c r="C69" s="2" t="s">
        <v>445</v>
      </c>
      <c r="D69" s="2" t="s">
        <v>417</v>
      </c>
      <c r="E69" s="3">
        <v>31</v>
      </c>
      <c r="F69" s="3">
        <v>1</v>
      </c>
      <c r="G69" s="3">
        <v>29</v>
      </c>
      <c r="H69" s="3">
        <v>1</v>
      </c>
      <c r="I69" s="3">
        <v>0</v>
      </c>
      <c r="J69" s="3">
        <v>1</v>
      </c>
      <c r="K69" s="3">
        <v>9</v>
      </c>
      <c r="L69" s="3">
        <v>11</v>
      </c>
      <c r="M69" s="8">
        <v>3.2258064516129031E-2</v>
      </c>
      <c r="N69" s="8">
        <v>0.93548387096774188</v>
      </c>
      <c r="O69" s="8">
        <v>3.2258064516129031E-2</v>
      </c>
      <c r="P69" s="8">
        <v>0</v>
      </c>
      <c r="Q69" s="8">
        <v>3.2258064516129031E-2</v>
      </c>
      <c r="R69" s="8">
        <v>0.29032258064516131</v>
      </c>
      <c r="S69" s="8">
        <v>0.35483870967741937</v>
      </c>
      <c r="T69" s="2" t="s">
        <v>418</v>
      </c>
      <c r="U69" s="2" t="s">
        <v>446</v>
      </c>
      <c r="V69" s="2" t="s">
        <v>420</v>
      </c>
      <c r="W69" s="2" t="s">
        <v>35</v>
      </c>
    </row>
    <row r="70" spans="1:29" x14ac:dyDescent="0.2">
      <c r="A70" s="2" t="s">
        <v>25</v>
      </c>
      <c r="B70" s="2" t="s">
        <v>415</v>
      </c>
      <c r="C70" s="2" t="s">
        <v>447</v>
      </c>
      <c r="D70" s="2" t="s">
        <v>417</v>
      </c>
      <c r="E70" s="3">
        <v>32</v>
      </c>
      <c r="F70" s="3">
        <v>0</v>
      </c>
      <c r="G70" s="3">
        <v>28</v>
      </c>
      <c r="H70" s="3">
        <v>3</v>
      </c>
      <c r="I70" s="3">
        <v>1</v>
      </c>
      <c r="J70" s="3">
        <v>4</v>
      </c>
      <c r="K70" s="3">
        <v>7</v>
      </c>
      <c r="L70" s="3">
        <v>11</v>
      </c>
      <c r="M70" s="8">
        <v>0</v>
      </c>
      <c r="N70" s="8">
        <v>0.875</v>
      </c>
      <c r="O70" s="8">
        <v>9.375E-2</v>
      </c>
      <c r="P70" s="8">
        <v>3.125E-2</v>
      </c>
      <c r="Q70" s="8">
        <v>0.125</v>
      </c>
      <c r="R70" s="8">
        <v>0.21875</v>
      </c>
      <c r="S70" s="8">
        <v>0.34375</v>
      </c>
      <c r="T70" s="2" t="s">
        <v>418</v>
      </c>
      <c r="U70" s="2" t="s">
        <v>448</v>
      </c>
      <c r="V70" s="2" t="s">
        <v>420</v>
      </c>
      <c r="W70" s="2" t="s">
        <v>35</v>
      </c>
    </row>
    <row r="71" spans="1:29" x14ac:dyDescent="0.2">
      <c r="A71" s="2" t="s">
        <v>25</v>
      </c>
      <c r="B71" s="2" t="s">
        <v>415</v>
      </c>
      <c r="C71" s="2" t="s">
        <v>449</v>
      </c>
      <c r="D71" s="2" t="s">
        <v>417</v>
      </c>
      <c r="E71" s="3">
        <v>15</v>
      </c>
      <c r="F71" s="3">
        <v>0</v>
      </c>
      <c r="G71" s="3">
        <v>14</v>
      </c>
      <c r="H71" s="3">
        <v>1</v>
      </c>
      <c r="I71" s="3">
        <v>0</v>
      </c>
      <c r="J71" s="3">
        <v>0</v>
      </c>
      <c r="K71" s="3">
        <v>5</v>
      </c>
      <c r="L71" s="3">
        <v>7</v>
      </c>
      <c r="M71" s="8">
        <v>0</v>
      </c>
      <c r="N71" s="8">
        <v>0.93333333333333335</v>
      </c>
      <c r="O71" s="8">
        <v>6.6666666666666666E-2</v>
      </c>
      <c r="P71" s="8">
        <v>0</v>
      </c>
      <c r="Q71" s="8">
        <v>0</v>
      </c>
      <c r="R71" s="8">
        <v>0.33333333333333331</v>
      </c>
      <c r="S71" s="8">
        <v>0.46666666666666667</v>
      </c>
      <c r="T71" s="2" t="s">
        <v>418</v>
      </c>
      <c r="U71" s="2" t="s">
        <v>450</v>
      </c>
      <c r="V71" s="2" t="s">
        <v>420</v>
      </c>
      <c r="W71" s="2" t="s">
        <v>35</v>
      </c>
    </row>
    <row r="72" spans="1:29" x14ac:dyDescent="0.2">
      <c r="A72" s="2" t="s">
        <v>25</v>
      </c>
      <c r="B72" s="2" t="s">
        <v>415</v>
      </c>
      <c r="C72" s="2" t="s">
        <v>451</v>
      </c>
      <c r="D72" s="2" t="s">
        <v>417</v>
      </c>
      <c r="E72" s="3">
        <v>28</v>
      </c>
      <c r="F72" s="3">
        <v>0</v>
      </c>
      <c r="G72" s="3">
        <v>27</v>
      </c>
      <c r="H72" s="3">
        <v>1</v>
      </c>
      <c r="I72" s="3">
        <v>0</v>
      </c>
      <c r="J72" s="3">
        <v>1</v>
      </c>
      <c r="K72" s="3">
        <v>9</v>
      </c>
      <c r="L72" s="3">
        <v>12</v>
      </c>
      <c r="M72" s="8">
        <v>0</v>
      </c>
      <c r="N72" s="8">
        <v>0.9642857142857143</v>
      </c>
      <c r="O72" s="8">
        <v>3.5714285714285712E-2</v>
      </c>
      <c r="P72" s="8">
        <v>0</v>
      </c>
      <c r="Q72" s="8">
        <v>3.5714285714285712E-2</v>
      </c>
      <c r="R72" s="8">
        <v>0.32142857142857145</v>
      </c>
      <c r="S72" s="8">
        <v>0.42857142857142855</v>
      </c>
      <c r="T72" s="2" t="s">
        <v>418</v>
      </c>
      <c r="U72" s="2" t="s">
        <v>446</v>
      </c>
      <c r="V72" s="2" t="s">
        <v>420</v>
      </c>
      <c r="W72" s="2" t="s">
        <v>35</v>
      </c>
    </row>
    <row r="73" spans="1:29" x14ac:dyDescent="0.2">
      <c r="A73" s="2" t="s">
        <v>25</v>
      </c>
      <c r="B73" s="2" t="s">
        <v>415</v>
      </c>
      <c r="C73" s="2" t="s">
        <v>453</v>
      </c>
      <c r="D73" s="2" t="s">
        <v>417</v>
      </c>
      <c r="E73" s="3">
        <v>53</v>
      </c>
      <c r="F73" s="3">
        <v>0</v>
      </c>
      <c r="G73" s="3">
        <v>44</v>
      </c>
      <c r="H73" s="3">
        <v>8</v>
      </c>
      <c r="I73" s="3">
        <v>1</v>
      </c>
      <c r="J73" s="3">
        <v>5</v>
      </c>
      <c r="K73" s="3">
        <v>15</v>
      </c>
      <c r="L73" s="3">
        <v>25</v>
      </c>
      <c r="M73" s="8">
        <v>0</v>
      </c>
      <c r="N73" s="8">
        <v>0.83018867924528306</v>
      </c>
      <c r="O73" s="8">
        <v>0.15094339622641509</v>
      </c>
      <c r="P73" s="8">
        <v>1.8867924528301886E-2</v>
      </c>
      <c r="Q73" s="8">
        <v>9.4339622641509441E-2</v>
      </c>
      <c r="R73" s="8">
        <v>0.28301886792452829</v>
      </c>
      <c r="S73" s="8">
        <v>0.47169811320754718</v>
      </c>
      <c r="T73" s="2" t="s">
        <v>418</v>
      </c>
      <c r="U73" s="2" t="s">
        <v>442</v>
      </c>
      <c r="V73" s="2" t="s">
        <v>420</v>
      </c>
      <c r="W73" s="2" t="s">
        <v>35</v>
      </c>
    </row>
    <row r="74" spans="1:29" x14ac:dyDescent="0.2">
      <c r="A74" s="19" t="s">
        <v>1000</v>
      </c>
      <c r="B74" s="2"/>
      <c r="C74" s="2"/>
      <c r="D74" s="2"/>
      <c r="E74" s="3">
        <f>SUM(E61:E73)</f>
        <v>2031</v>
      </c>
      <c r="F74" s="3">
        <f t="shared" ref="F74:L74" si="19">SUM(F61:F73)</f>
        <v>1</v>
      </c>
      <c r="G74" s="3">
        <f t="shared" si="19"/>
        <v>1626</v>
      </c>
      <c r="H74" s="3">
        <f t="shared" si="19"/>
        <v>279</v>
      </c>
      <c r="I74" s="3">
        <f t="shared" si="19"/>
        <v>125</v>
      </c>
      <c r="J74" s="3">
        <f t="shared" si="19"/>
        <v>329</v>
      </c>
      <c r="K74" s="3">
        <f t="shared" si="19"/>
        <v>713</v>
      </c>
      <c r="L74" s="3">
        <f t="shared" si="19"/>
        <v>590</v>
      </c>
      <c r="M74" s="21">
        <f>F74/E74</f>
        <v>4.9236829148202859E-4</v>
      </c>
      <c r="N74" s="22">
        <f>G74/E74</f>
        <v>0.80059084194977848</v>
      </c>
      <c r="O74" s="22">
        <f>H74/E74</f>
        <v>0.13737075332348597</v>
      </c>
      <c r="P74" s="22">
        <f>I74/E74</f>
        <v>6.1546036435253568E-2</v>
      </c>
      <c r="Q74" s="22">
        <f>J74/E74</f>
        <v>0.16198916789758738</v>
      </c>
      <c r="R74" s="22">
        <f>K74/E74</f>
        <v>0.35105859182668636</v>
      </c>
      <c r="S74" s="22">
        <f>L74/E74</f>
        <v>0.29049729197439683</v>
      </c>
      <c r="T74" s="2"/>
      <c r="U74" s="2"/>
      <c r="V74" s="2"/>
      <c r="W74" s="2"/>
    </row>
    <row r="75" spans="1:29" s="42" customFormat="1" x14ac:dyDescent="0.2">
      <c r="A75" s="19"/>
      <c r="B75" s="2"/>
      <c r="C75" s="2"/>
      <c r="D75" s="2"/>
      <c r="E75" s="44"/>
      <c r="F75" s="44"/>
      <c r="G75" s="44"/>
      <c r="H75" s="44"/>
      <c r="I75" s="44"/>
      <c r="J75" s="44"/>
      <c r="K75" s="44"/>
      <c r="L75" s="44"/>
      <c r="M75" s="21"/>
      <c r="N75" s="22"/>
      <c r="O75" s="22"/>
      <c r="P75" s="22"/>
      <c r="Q75" s="22"/>
      <c r="R75" s="22"/>
      <c r="S75" s="22"/>
      <c r="T75" s="2"/>
      <c r="U75" s="2"/>
      <c r="V75" s="2"/>
      <c r="W75" s="2"/>
    </row>
    <row r="76" spans="1:29" s="42" customFormat="1" x14ac:dyDescent="0.2">
      <c r="A76" s="43" t="s">
        <v>1004</v>
      </c>
      <c r="B76" s="43" t="s">
        <v>415</v>
      </c>
      <c r="C76" s="43" t="s">
        <v>416</v>
      </c>
      <c r="D76" s="43" t="s">
        <v>417</v>
      </c>
      <c r="E76" s="44">
        <v>557</v>
      </c>
      <c r="F76" s="44">
        <v>0</v>
      </c>
      <c r="G76" s="44">
        <v>461</v>
      </c>
      <c r="H76" s="44">
        <v>86</v>
      </c>
      <c r="I76" s="44">
        <v>10</v>
      </c>
      <c r="J76" s="44">
        <v>85</v>
      </c>
      <c r="K76" s="44">
        <v>221</v>
      </c>
      <c r="L76" s="44">
        <v>128</v>
      </c>
      <c r="M76" s="44">
        <v>0</v>
      </c>
      <c r="N76" s="22">
        <f t="shared" ref="N76:N90" si="20">G76/E76</f>
        <v>0.82764811490125678</v>
      </c>
      <c r="O76" s="22">
        <f t="shared" ref="O76:O90" si="21">H76/E76</f>
        <v>0.15439856373429084</v>
      </c>
      <c r="P76" s="22">
        <f t="shared" ref="P76:P90" si="22">I76/E76</f>
        <v>1.7953321364452424E-2</v>
      </c>
      <c r="Q76" s="22">
        <f t="shared" ref="Q76:Q90" si="23">J76/E76</f>
        <v>0.15260323159784561</v>
      </c>
      <c r="R76" s="22">
        <f t="shared" ref="R76:R90" si="24">K76/E76</f>
        <v>0.39676840215439857</v>
      </c>
      <c r="S76" s="22">
        <f t="shared" ref="S76:S90" si="25">L76/E76</f>
        <v>0.22980251346499103</v>
      </c>
      <c r="T76" s="43" t="s">
        <v>1290</v>
      </c>
      <c r="U76" s="43" t="s">
        <v>419</v>
      </c>
      <c r="V76" s="43" t="s">
        <v>420</v>
      </c>
      <c r="W76" s="43"/>
      <c r="X76" s="43"/>
      <c r="Y76" s="43"/>
      <c r="Z76" s="43"/>
      <c r="AC76" s="43"/>
    </row>
    <row r="77" spans="1:29" s="42" customFormat="1" x14ac:dyDescent="0.2">
      <c r="A77" s="43" t="s">
        <v>1004</v>
      </c>
      <c r="B77" s="43" t="s">
        <v>415</v>
      </c>
      <c r="C77" s="43" t="s">
        <v>421</v>
      </c>
      <c r="D77" s="43" t="s">
        <v>417</v>
      </c>
      <c r="E77" s="44">
        <v>223</v>
      </c>
      <c r="F77" s="44">
        <v>0</v>
      </c>
      <c r="G77" s="44">
        <v>184</v>
      </c>
      <c r="H77" s="44">
        <v>38</v>
      </c>
      <c r="I77" s="44">
        <v>1</v>
      </c>
      <c r="J77" s="44">
        <v>32</v>
      </c>
      <c r="K77" s="44">
        <v>89</v>
      </c>
      <c r="L77" s="44">
        <v>41</v>
      </c>
      <c r="M77" s="44">
        <v>0</v>
      </c>
      <c r="N77" s="22">
        <f t="shared" si="20"/>
        <v>0.82511210762331844</v>
      </c>
      <c r="O77" s="22">
        <f t="shared" si="21"/>
        <v>0.17040358744394618</v>
      </c>
      <c r="P77" s="22">
        <f t="shared" si="22"/>
        <v>4.4843049327354259E-3</v>
      </c>
      <c r="Q77" s="22">
        <f t="shared" si="23"/>
        <v>0.14349775784753363</v>
      </c>
      <c r="R77" s="22">
        <f t="shared" si="24"/>
        <v>0.3991031390134529</v>
      </c>
      <c r="S77" s="22">
        <f t="shared" si="25"/>
        <v>0.18385650224215247</v>
      </c>
      <c r="T77" s="43" t="s">
        <v>1292</v>
      </c>
      <c r="U77" s="43" t="s">
        <v>424</v>
      </c>
      <c r="V77" s="43" t="s">
        <v>420</v>
      </c>
      <c r="W77" s="43"/>
      <c r="X77" s="43"/>
      <c r="Y77" s="43"/>
      <c r="Z77" s="43"/>
      <c r="AC77" s="43"/>
    </row>
    <row r="78" spans="1:29" s="42" customFormat="1" x14ac:dyDescent="0.2">
      <c r="A78" s="43" t="s">
        <v>1004</v>
      </c>
      <c r="B78" s="43" t="s">
        <v>415</v>
      </c>
      <c r="C78" s="43" t="s">
        <v>63</v>
      </c>
      <c r="D78" s="43" t="s">
        <v>417</v>
      </c>
      <c r="E78" s="44">
        <v>472</v>
      </c>
      <c r="F78" s="44">
        <v>0</v>
      </c>
      <c r="G78" s="44">
        <v>349</v>
      </c>
      <c r="H78" s="44">
        <v>51</v>
      </c>
      <c r="I78" s="44">
        <v>72</v>
      </c>
      <c r="J78" s="44">
        <v>99</v>
      </c>
      <c r="K78" s="44">
        <v>136</v>
      </c>
      <c r="L78" s="44">
        <v>180</v>
      </c>
      <c r="M78" s="44">
        <v>0</v>
      </c>
      <c r="N78" s="22">
        <f t="shared" si="20"/>
        <v>0.73940677966101698</v>
      </c>
      <c r="O78" s="22">
        <f t="shared" si="21"/>
        <v>0.10805084745762712</v>
      </c>
      <c r="P78" s="22">
        <f t="shared" si="22"/>
        <v>0.15254237288135594</v>
      </c>
      <c r="Q78" s="22">
        <f t="shared" si="23"/>
        <v>0.2097457627118644</v>
      </c>
      <c r="R78" s="22">
        <f t="shared" si="24"/>
        <v>0.28813559322033899</v>
      </c>
      <c r="S78" s="22">
        <f t="shared" si="25"/>
        <v>0.38135593220338981</v>
      </c>
      <c r="T78" s="43" t="s">
        <v>1295</v>
      </c>
      <c r="U78" s="43" t="s">
        <v>426</v>
      </c>
      <c r="V78" s="43" t="s">
        <v>420</v>
      </c>
      <c r="W78" s="43"/>
      <c r="X78" s="43"/>
      <c r="Y78" s="43"/>
      <c r="Z78" s="43"/>
      <c r="AC78" s="43"/>
    </row>
    <row r="79" spans="1:29" s="42" customFormat="1" x14ac:dyDescent="0.2">
      <c r="A79" s="43" t="s">
        <v>1004</v>
      </c>
      <c r="B79" s="43" t="s">
        <v>415</v>
      </c>
      <c r="C79" s="43" t="s">
        <v>427</v>
      </c>
      <c r="D79" s="43" t="s">
        <v>417</v>
      </c>
      <c r="E79" s="44">
        <v>322</v>
      </c>
      <c r="F79" s="44">
        <v>0</v>
      </c>
      <c r="G79" s="44">
        <v>255</v>
      </c>
      <c r="H79" s="44">
        <v>61</v>
      </c>
      <c r="I79" s="44">
        <v>6</v>
      </c>
      <c r="J79" s="44">
        <v>57</v>
      </c>
      <c r="K79" s="44">
        <v>144</v>
      </c>
      <c r="L79" s="44">
        <v>59</v>
      </c>
      <c r="M79" s="44">
        <v>0</v>
      </c>
      <c r="N79" s="22">
        <f t="shared" si="20"/>
        <v>0.79192546583850931</v>
      </c>
      <c r="O79" s="22">
        <f t="shared" si="21"/>
        <v>0.18944099378881987</v>
      </c>
      <c r="P79" s="22">
        <f t="shared" si="22"/>
        <v>1.8633540372670808E-2</v>
      </c>
      <c r="Q79" s="22">
        <f t="shared" si="23"/>
        <v>0.17701863354037267</v>
      </c>
      <c r="R79" s="22">
        <f t="shared" si="24"/>
        <v>0.44720496894409939</v>
      </c>
      <c r="S79" s="22">
        <f t="shared" si="25"/>
        <v>0.18322981366459629</v>
      </c>
      <c r="T79" s="43" t="s">
        <v>923</v>
      </c>
      <c r="U79" s="43" t="s">
        <v>428</v>
      </c>
      <c r="V79" s="43" t="s">
        <v>420</v>
      </c>
      <c r="W79" s="43"/>
      <c r="X79" s="43"/>
      <c r="Y79" s="43"/>
      <c r="Z79" s="43"/>
      <c r="AC79" s="43"/>
    </row>
    <row r="80" spans="1:29" s="42" customFormat="1" x14ac:dyDescent="0.2">
      <c r="A80" s="43" t="s">
        <v>1004</v>
      </c>
      <c r="B80" s="43" t="s">
        <v>415</v>
      </c>
      <c r="C80" s="43" t="s">
        <v>429</v>
      </c>
      <c r="D80" s="43" t="s">
        <v>417</v>
      </c>
      <c r="E80" s="44">
        <v>96</v>
      </c>
      <c r="F80" s="44">
        <v>0</v>
      </c>
      <c r="G80" s="44">
        <v>82</v>
      </c>
      <c r="H80" s="44">
        <v>10</v>
      </c>
      <c r="I80" s="44">
        <v>4</v>
      </c>
      <c r="J80" s="44">
        <v>9</v>
      </c>
      <c r="K80" s="44">
        <v>27</v>
      </c>
      <c r="L80" s="44">
        <v>43</v>
      </c>
      <c r="M80" s="44">
        <v>0</v>
      </c>
      <c r="N80" s="22">
        <f t="shared" si="20"/>
        <v>0.85416666666666663</v>
      </c>
      <c r="O80" s="22">
        <f t="shared" si="21"/>
        <v>0.10416666666666667</v>
      </c>
      <c r="P80" s="22">
        <f t="shared" si="22"/>
        <v>4.1666666666666664E-2</v>
      </c>
      <c r="Q80" s="22">
        <f t="shared" si="23"/>
        <v>9.375E-2</v>
      </c>
      <c r="R80" s="22">
        <f t="shared" si="24"/>
        <v>0.28125</v>
      </c>
      <c r="S80" s="22">
        <f t="shared" si="25"/>
        <v>0.44791666666666669</v>
      </c>
      <c r="T80" s="43" t="s">
        <v>1299</v>
      </c>
      <c r="U80" s="43" t="s">
        <v>431</v>
      </c>
      <c r="V80" s="43" t="s">
        <v>420</v>
      </c>
      <c r="W80" s="43"/>
      <c r="X80" s="43"/>
      <c r="Y80" s="43"/>
      <c r="Z80" s="43"/>
      <c r="AC80" s="43"/>
    </row>
    <row r="81" spans="1:29" s="42" customFormat="1" x14ac:dyDescent="0.2">
      <c r="A81" s="43" t="s">
        <v>1004</v>
      </c>
      <c r="B81" s="43" t="s">
        <v>415</v>
      </c>
      <c r="C81" s="43" t="s">
        <v>200</v>
      </c>
      <c r="D81" s="43" t="s">
        <v>417</v>
      </c>
      <c r="E81" s="44">
        <v>90</v>
      </c>
      <c r="F81" s="44">
        <v>0</v>
      </c>
      <c r="G81" s="44">
        <v>73</v>
      </c>
      <c r="H81" s="44">
        <v>15</v>
      </c>
      <c r="I81" s="44">
        <v>2</v>
      </c>
      <c r="J81" s="44">
        <v>12</v>
      </c>
      <c r="K81" s="44">
        <v>40</v>
      </c>
      <c r="L81" s="44">
        <v>20</v>
      </c>
      <c r="M81" s="44">
        <v>0</v>
      </c>
      <c r="N81" s="22">
        <f t="shared" si="20"/>
        <v>0.81111111111111112</v>
      </c>
      <c r="O81" s="22">
        <f t="shared" si="21"/>
        <v>0.16666666666666666</v>
      </c>
      <c r="P81" s="22">
        <f t="shared" si="22"/>
        <v>2.2222222222222223E-2</v>
      </c>
      <c r="Q81" s="22">
        <f t="shared" si="23"/>
        <v>0.13333333333333333</v>
      </c>
      <c r="R81" s="22">
        <f t="shared" si="24"/>
        <v>0.44444444444444442</v>
      </c>
      <c r="S81" s="22">
        <f t="shared" si="25"/>
        <v>0.22222222222222221</v>
      </c>
      <c r="T81" s="43" t="s">
        <v>566</v>
      </c>
      <c r="U81" s="43" t="s">
        <v>432</v>
      </c>
      <c r="V81" s="43" t="s">
        <v>420</v>
      </c>
      <c r="W81" s="43"/>
      <c r="X81" s="43"/>
      <c r="Y81" s="43"/>
      <c r="Z81" s="43"/>
      <c r="AC81" s="43"/>
    </row>
    <row r="82" spans="1:29" s="42" customFormat="1" x14ac:dyDescent="0.2">
      <c r="A82" s="43" t="s">
        <v>1004</v>
      </c>
      <c r="B82" s="43" t="s">
        <v>415</v>
      </c>
      <c r="C82" s="43" t="s">
        <v>1301</v>
      </c>
      <c r="D82" s="43" t="s">
        <v>417</v>
      </c>
      <c r="E82" s="44">
        <v>25</v>
      </c>
      <c r="F82" s="44">
        <v>0</v>
      </c>
      <c r="G82" s="44">
        <v>23</v>
      </c>
      <c r="H82" s="44">
        <v>2</v>
      </c>
      <c r="I82" s="44">
        <v>0</v>
      </c>
      <c r="J82" s="44">
        <v>1</v>
      </c>
      <c r="K82" s="44">
        <v>11</v>
      </c>
      <c r="L82" s="44">
        <v>11</v>
      </c>
      <c r="M82" s="44">
        <v>0</v>
      </c>
      <c r="N82" s="22">
        <f t="shared" si="20"/>
        <v>0.92</v>
      </c>
      <c r="O82" s="22">
        <f t="shared" si="21"/>
        <v>0.08</v>
      </c>
      <c r="P82" s="22">
        <f t="shared" si="22"/>
        <v>0</v>
      </c>
      <c r="Q82" s="22">
        <f t="shared" si="23"/>
        <v>0.04</v>
      </c>
      <c r="R82" s="22">
        <f t="shared" si="24"/>
        <v>0.44</v>
      </c>
      <c r="S82" s="22">
        <f t="shared" si="25"/>
        <v>0.44</v>
      </c>
      <c r="T82" s="43" t="s">
        <v>53</v>
      </c>
      <c r="U82" s="43" t="s">
        <v>1302</v>
      </c>
      <c r="V82" s="43" t="s">
        <v>420</v>
      </c>
      <c r="W82" s="43"/>
      <c r="X82" s="43"/>
      <c r="Y82" s="43"/>
      <c r="Z82" s="43"/>
      <c r="AC82" s="43"/>
    </row>
    <row r="83" spans="1:29" s="42" customFormat="1" x14ac:dyDescent="0.2">
      <c r="A83" s="43" t="s">
        <v>1004</v>
      </c>
      <c r="B83" s="43" t="s">
        <v>415</v>
      </c>
      <c r="C83" s="43" t="s">
        <v>440</v>
      </c>
      <c r="D83" s="43" t="s">
        <v>417</v>
      </c>
      <c r="E83" s="44">
        <v>45</v>
      </c>
      <c r="F83" s="44">
        <v>0</v>
      </c>
      <c r="G83" s="44">
        <v>39</v>
      </c>
      <c r="H83" s="44">
        <v>5</v>
      </c>
      <c r="I83" s="44">
        <v>1</v>
      </c>
      <c r="J83" s="44">
        <v>4</v>
      </c>
      <c r="K83" s="44">
        <v>13</v>
      </c>
      <c r="L83" s="44">
        <v>14</v>
      </c>
      <c r="M83" s="44">
        <v>0</v>
      </c>
      <c r="N83" s="22">
        <f t="shared" si="20"/>
        <v>0.8666666666666667</v>
      </c>
      <c r="O83" s="22">
        <f t="shared" si="21"/>
        <v>0.1111111111111111</v>
      </c>
      <c r="P83" s="22">
        <f t="shared" si="22"/>
        <v>2.2222222222222223E-2</v>
      </c>
      <c r="Q83" s="22">
        <f t="shared" si="23"/>
        <v>8.8888888888888892E-2</v>
      </c>
      <c r="R83" s="22">
        <f t="shared" si="24"/>
        <v>0.28888888888888886</v>
      </c>
      <c r="S83" s="22">
        <f t="shared" si="25"/>
        <v>0.31111111111111112</v>
      </c>
      <c r="T83" s="43" t="s">
        <v>1303</v>
      </c>
      <c r="U83" s="43" t="s">
        <v>442</v>
      </c>
      <c r="V83" s="43" t="s">
        <v>420</v>
      </c>
      <c r="W83" s="43"/>
      <c r="X83" s="43"/>
      <c r="Y83" s="43"/>
      <c r="Z83" s="43"/>
      <c r="AC83" s="43"/>
    </row>
    <row r="84" spans="1:29" s="42" customFormat="1" x14ac:dyDescent="0.2">
      <c r="A84" s="43" t="s">
        <v>1004</v>
      </c>
      <c r="B84" s="43" t="s">
        <v>415</v>
      </c>
      <c r="C84" s="43" t="s">
        <v>443</v>
      </c>
      <c r="D84" s="43" t="s">
        <v>417</v>
      </c>
      <c r="E84" s="44">
        <v>54</v>
      </c>
      <c r="F84" s="44">
        <v>0</v>
      </c>
      <c r="G84" s="44">
        <v>42</v>
      </c>
      <c r="H84" s="44">
        <v>12</v>
      </c>
      <c r="I84" s="44">
        <v>0</v>
      </c>
      <c r="J84" s="44">
        <v>8</v>
      </c>
      <c r="K84" s="44">
        <v>16</v>
      </c>
      <c r="L84" s="44">
        <v>18</v>
      </c>
      <c r="M84" s="44">
        <v>0</v>
      </c>
      <c r="N84" s="22">
        <f t="shared" si="20"/>
        <v>0.77777777777777779</v>
      </c>
      <c r="O84" s="22">
        <f t="shared" si="21"/>
        <v>0.22222222222222221</v>
      </c>
      <c r="P84" s="22">
        <f t="shared" si="22"/>
        <v>0</v>
      </c>
      <c r="Q84" s="22">
        <f t="shared" si="23"/>
        <v>0.14814814814814814</v>
      </c>
      <c r="R84" s="22">
        <f t="shared" si="24"/>
        <v>0.29629629629629628</v>
      </c>
      <c r="S84" s="22">
        <f t="shared" si="25"/>
        <v>0.33333333333333331</v>
      </c>
      <c r="T84" s="43" t="s">
        <v>1305</v>
      </c>
      <c r="U84" s="43" t="s">
        <v>444</v>
      </c>
      <c r="V84" s="43" t="s">
        <v>420</v>
      </c>
      <c r="W84" s="43"/>
      <c r="X84" s="43"/>
      <c r="Y84" s="43"/>
      <c r="Z84" s="43"/>
      <c r="AC84" s="43"/>
    </row>
    <row r="85" spans="1:29" s="42" customFormat="1" x14ac:dyDescent="0.2">
      <c r="A85" s="43" t="s">
        <v>1004</v>
      </c>
      <c r="B85" s="43" t="s">
        <v>415</v>
      </c>
      <c r="C85" s="43" t="s">
        <v>445</v>
      </c>
      <c r="D85" s="43" t="s">
        <v>417</v>
      </c>
      <c r="E85" s="44">
        <v>9</v>
      </c>
      <c r="F85" s="44">
        <v>0</v>
      </c>
      <c r="G85" s="44">
        <v>7</v>
      </c>
      <c r="H85" s="44">
        <v>2</v>
      </c>
      <c r="I85" s="44">
        <v>0</v>
      </c>
      <c r="J85" s="44">
        <v>2</v>
      </c>
      <c r="K85" s="44">
        <v>0</v>
      </c>
      <c r="L85" s="44">
        <v>3</v>
      </c>
      <c r="M85" s="44">
        <v>0</v>
      </c>
      <c r="N85" s="22">
        <f t="shared" si="20"/>
        <v>0.77777777777777779</v>
      </c>
      <c r="O85" s="22">
        <f t="shared" si="21"/>
        <v>0.22222222222222221</v>
      </c>
      <c r="P85" s="22">
        <f t="shared" si="22"/>
        <v>0</v>
      </c>
      <c r="Q85" s="22">
        <f t="shared" si="23"/>
        <v>0.22222222222222221</v>
      </c>
      <c r="R85" s="22">
        <f t="shared" si="24"/>
        <v>0</v>
      </c>
      <c r="S85" s="22">
        <f t="shared" si="25"/>
        <v>0.33333333333333331</v>
      </c>
      <c r="T85" s="43" t="s">
        <v>737</v>
      </c>
      <c r="U85" s="43" t="s">
        <v>446</v>
      </c>
      <c r="V85" s="43" t="s">
        <v>420</v>
      </c>
      <c r="W85" s="43"/>
      <c r="X85" s="43"/>
      <c r="Y85" s="43"/>
      <c r="Z85" s="43"/>
      <c r="AC85" s="43"/>
    </row>
    <row r="86" spans="1:29" s="42" customFormat="1" x14ac:dyDescent="0.2">
      <c r="A86" s="43" t="s">
        <v>1004</v>
      </c>
      <c r="B86" s="43" t="s">
        <v>415</v>
      </c>
      <c r="C86" s="43" t="s">
        <v>447</v>
      </c>
      <c r="D86" s="43" t="s">
        <v>417</v>
      </c>
      <c r="E86" s="44">
        <v>23</v>
      </c>
      <c r="F86" s="44">
        <v>0</v>
      </c>
      <c r="G86" s="44">
        <v>20</v>
      </c>
      <c r="H86" s="44">
        <v>2</v>
      </c>
      <c r="I86" s="44">
        <v>1</v>
      </c>
      <c r="J86" s="44">
        <v>3</v>
      </c>
      <c r="K86" s="44">
        <v>7</v>
      </c>
      <c r="L86" s="44">
        <v>10</v>
      </c>
      <c r="M86" s="44">
        <v>0</v>
      </c>
      <c r="N86" s="22">
        <f t="shared" si="20"/>
        <v>0.86956521739130432</v>
      </c>
      <c r="O86" s="22">
        <f t="shared" si="21"/>
        <v>8.6956521739130432E-2</v>
      </c>
      <c r="P86" s="22">
        <f t="shared" si="22"/>
        <v>4.3478260869565216E-2</v>
      </c>
      <c r="Q86" s="22">
        <f t="shared" si="23"/>
        <v>0.13043478260869565</v>
      </c>
      <c r="R86" s="22">
        <f t="shared" si="24"/>
        <v>0.30434782608695654</v>
      </c>
      <c r="S86" s="22">
        <f t="shared" si="25"/>
        <v>0.43478260869565216</v>
      </c>
      <c r="T86" s="43" t="s">
        <v>274</v>
      </c>
      <c r="U86" s="43" t="s">
        <v>448</v>
      </c>
      <c r="V86" s="43" t="s">
        <v>420</v>
      </c>
      <c r="W86" s="43"/>
      <c r="X86" s="43"/>
      <c r="Y86" s="43"/>
      <c r="Z86" s="43"/>
      <c r="AC86" s="43"/>
    </row>
    <row r="87" spans="1:29" s="42" customFormat="1" x14ac:dyDescent="0.2">
      <c r="A87" s="43" t="s">
        <v>1004</v>
      </c>
      <c r="B87" s="43" t="s">
        <v>415</v>
      </c>
      <c r="C87" s="43" t="s">
        <v>449</v>
      </c>
      <c r="D87" s="43" t="s">
        <v>417</v>
      </c>
      <c r="E87" s="44">
        <v>17</v>
      </c>
      <c r="F87" s="44">
        <v>0</v>
      </c>
      <c r="G87" s="44">
        <v>17</v>
      </c>
      <c r="H87" s="44">
        <v>0</v>
      </c>
      <c r="I87" s="44">
        <v>0</v>
      </c>
      <c r="J87" s="44">
        <v>0</v>
      </c>
      <c r="K87" s="44">
        <v>2</v>
      </c>
      <c r="L87" s="44">
        <v>5</v>
      </c>
      <c r="M87" s="44">
        <v>0</v>
      </c>
      <c r="N87" s="22">
        <f t="shared" si="20"/>
        <v>1</v>
      </c>
      <c r="O87" s="22">
        <f t="shared" si="21"/>
        <v>0</v>
      </c>
      <c r="P87" s="22">
        <f t="shared" si="22"/>
        <v>0</v>
      </c>
      <c r="Q87" s="22">
        <f t="shared" si="23"/>
        <v>0</v>
      </c>
      <c r="R87" s="22">
        <f t="shared" si="24"/>
        <v>0.11764705882352941</v>
      </c>
      <c r="S87" s="22">
        <f t="shared" si="25"/>
        <v>0.29411764705882354</v>
      </c>
      <c r="T87" s="43" t="s">
        <v>29</v>
      </c>
      <c r="U87" s="43" t="s">
        <v>450</v>
      </c>
      <c r="V87" s="43" t="s">
        <v>420</v>
      </c>
      <c r="W87" s="43"/>
      <c r="X87" s="43"/>
      <c r="Y87" s="43"/>
      <c r="Z87" s="43"/>
      <c r="AC87" s="43"/>
    </row>
    <row r="88" spans="1:29" s="42" customFormat="1" x14ac:dyDescent="0.2">
      <c r="A88" s="43" t="s">
        <v>1004</v>
      </c>
      <c r="B88" s="43" t="s">
        <v>415</v>
      </c>
      <c r="C88" s="43" t="s">
        <v>451</v>
      </c>
      <c r="D88" s="43" t="s">
        <v>417</v>
      </c>
      <c r="E88" s="44">
        <v>43</v>
      </c>
      <c r="F88" s="44">
        <v>0</v>
      </c>
      <c r="G88" s="44">
        <v>37</v>
      </c>
      <c r="H88" s="44">
        <v>6</v>
      </c>
      <c r="I88" s="44">
        <v>0</v>
      </c>
      <c r="J88" s="44">
        <v>6</v>
      </c>
      <c r="K88" s="44">
        <v>12</v>
      </c>
      <c r="L88" s="44">
        <v>14</v>
      </c>
      <c r="M88" s="44">
        <v>0</v>
      </c>
      <c r="N88" s="22">
        <f t="shared" si="20"/>
        <v>0.86046511627906974</v>
      </c>
      <c r="O88" s="22">
        <f t="shared" si="21"/>
        <v>0.13953488372093023</v>
      </c>
      <c r="P88" s="22">
        <f t="shared" si="22"/>
        <v>0</v>
      </c>
      <c r="Q88" s="22">
        <f t="shared" si="23"/>
        <v>0.13953488372093023</v>
      </c>
      <c r="R88" s="22">
        <f t="shared" si="24"/>
        <v>0.27906976744186046</v>
      </c>
      <c r="S88" s="22">
        <f t="shared" si="25"/>
        <v>0.32558139534883723</v>
      </c>
      <c r="T88" s="43" t="s">
        <v>212</v>
      </c>
      <c r="U88" s="43" t="s">
        <v>446</v>
      </c>
      <c r="V88" s="43" t="s">
        <v>420</v>
      </c>
      <c r="W88" s="43"/>
      <c r="X88" s="43"/>
      <c r="Y88" s="43"/>
      <c r="Z88" s="43"/>
      <c r="AC88" s="43"/>
    </row>
    <row r="89" spans="1:29" s="42" customFormat="1" x14ac:dyDescent="0.2">
      <c r="A89" s="43" t="s">
        <v>1004</v>
      </c>
      <c r="B89" s="43" t="s">
        <v>415</v>
      </c>
      <c r="C89" s="43" t="s">
        <v>453</v>
      </c>
      <c r="D89" s="43" t="s">
        <v>417</v>
      </c>
      <c r="E89" s="44">
        <v>136</v>
      </c>
      <c r="F89" s="44">
        <v>0</v>
      </c>
      <c r="G89" s="44">
        <v>105</v>
      </c>
      <c r="H89" s="44">
        <v>26</v>
      </c>
      <c r="I89" s="44">
        <v>5</v>
      </c>
      <c r="J89" s="44">
        <v>22</v>
      </c>
      <c r="K89" s="44">
        <v>48</v>
      </c>
      <c r="L89" s="44">
        <v>45</v>
      </c>
      <c r="M89" s="44">
        <v>0</v>
      </c>
      <c r="N89" s="22">
        <f t="shared" si="20"/>
        <v>0.7720588235294118</v>
      </c>
      <c r="O89" s="22">
        <f t="shared" si="21"/>
        <v>0.19117647058823528</v>
      </c>
      <c r="P89" s="22">
        <f t="shared" si="22"/>
        <v>3.6764705882352942E-2</v>
      </c>
      <c r="Q89" s="22">
        <f t="shared" si="23"/>
        <v>0.16176470588235295</v>
      </c>
      <c r="R89" s="22">
        <f t="shared" si="24"/>
        <v>0.35294117647058826</v>
      </c>
      <c r="S89" s="22">
        <f t="shared" si="25"/>
        <v>0.33088235294117646</v>
      </c>
      <c r="T89" s="43" t="s">
        <v>1310</v>
      </c>
      <c r="U89" s="43" t="s">
        <v>442</v>
      </c>
      <c r="V89" s="43" t="s">
        <v>420</v>
      </c>
      <c r="W89" s="43"/>
      <c r="X89" s="43"/>
      <c r="Y89" s="43"/>
      <c r="Z89" s="43"/>
      <c r="AC89" s="43"/>
    </row>
    <row r="90" spans="1:29" s="42" customFormat="1" x14ac:dyDescent="0.2">
      <c r="A90" s="43" t="s">
        <v>1004</v>
      </c>
      <c r="B90" s="43" t="s">
        <v>415</v>
      </c>
      <c r="C90" s="43" t="s">
        <v>1311</v>
      </c>
      <c r="D90" s="43" t="s">
        <v>417</v>
      </c>
      <c r="E90" s="44">
        <v>6</v>
      </c>
      <c r="F90" s="44">
        <v>0</v>
      </c>
      <c r="G90" s="44">
        <v>6</v>
      </c>
      <c r="H90" s="44">
        <v>0</v>
      </c>
      <c r="I90" s="44">
        <v>0</v>
      </c>
      <c r="J90" s="44">
        <v>0</v>
      </c>
      <c r="K90" s="44">
        <v>2</v>
      </c>
      <c r="L90" s="44">
        <v>3</v>
      </c>
      <c r="M90" s="44">
        <v>0</v>
      </c>
      <c r="N90" s="22">
        <f t="shared" si="20"/>
        <v>1</v>
      </c>
      <c r="O90" s="22">
        <f t="shared" si="21"/>
        <v>0</v>
      </c>
      <c r="P90" s="22">
        <f t="shared" si="22"/>
        <v>0</v>
      </c>
      <c r="Q90" s="22">
        <f t="shared" si="23"/>
        <v>0</v>
      </c>
      <c r="R90" s="22">
        <f t="shared" si="24"/>
        <v>0.33333333333333331</v>
      </c>
      <c r="S90" s="22">
        <f t="shared" si="25"/>
        <v>0.5</v>
      </c>
      <c r="T90" s="43" t="s">
        <v>29</v>
      </c>
      <c r="U90" s="43" t="s">
        <v>1312</v>
      </c>
      <c r="V90" s="43" t="s">
        <v>420</v>
      </c>
      <c r="W90" s="43"/>
      <c r="X90" s="43"/>
      <c r="Y90" s="43"/>
      <c r="Z90" s="43"/>
      <c r="AC90" s="43"/>
    </row>
    <row r="91" spans="1:29" s="42" customFormat="1" x14ac:dyDescent="0.2">
      <c r="A91" s="19" t="s">
        <v>1000</v>
      </c>
      <c r="B91" s="2"/>
      <c r="C91" s="2"/>
      <c r="D91" s="2"/>
      <c r="E91" s="44">
        <f>SUM(E76:E90)</f>
        <v>2118</v>
      </c>
      <c r="F91" s="44">
        <f t="shared" ref="F91:L91" si="26">SUM(F76:F90)</f>
        <v>0</v>
      </c>
      <c r="G91" s="44">
        <f t="shared" si="26"/>
        <v>1700</v>
      </c>
      <c r="H91" s="44">
        <f t="shared" si="26"/>
        <v>316</v>
      </c>
      <c r="I91" s="44">
        <f t="shared" si="26"/>
        <v>102</v>
      </c>
      <c r="J91" s="44">
        <f t="shared" si="26"/>
        <v>340</v>
      </c>
      <c r="K91" s="44">
        <f t="shared" si="26"/>
        <v>768</v>
      </c>
      <c r="L91" s="44">
        <f t="shared" si="26"/>
        <v>594</v>
      </c>
      <c r="M91" s="21">
        <f>F91/E91</f>
        <v>0</v>
      </c>
      <c r="N91" s="22">
        <f>G91/E91</f>
        <v>0.80264400377714828</v>
      </c>
      <c r="O91" s="22">
        <f>H91/E91</f>
        <v>0.14919735599622286</v>
      </c>
      <c r="P91" s="22">
        <f>I91/E91</f>
        <v>4.8158640226628892E-2</v>
      </c>
      <c r="Q91" s="22">
        <f>J91/E91</f>
        <v>0.16052880075542966</v>
      </c>
      <c r="R91" s="22">
        <f>K91/E91</f>
        <v>0.36260623229461758</v>
      </c>
      <c r="S91" s="22">
        <f>L91/E91</f>
        <v>0.28045325779036828</v>
      </c>
      <c r="T91" s="2"/>
      <c r="U91" s="2"/>
      <c r="V91" s="2"/>
      <c r="W91" s="2"/>
    </row>
    <row r="93" spans="1:29" x14ac:dyDescent="0.2">
      <c r="E93" t="s">
        <v>869</v>
      </c>
      <c r="F93" t="s">
        <v>870</v>
      </c>
      <c r="G93" t="s">
        <v>871</v>
      </c>
      <c r="N93" s="55" t="s">
        <v>872</v>
      </c>
      <c r="O93" s="55"/>
      <c r="P93" s="55"/>
      <c r="Q93" s="55" t="s">
        <v>873</v>
      </c>
      <c r="R93" s="55"/>
      <c r="S93" s="55"/>
    </row>
    <row r="94" spans="1:29" x14ac:dyDescent="0.2">
      <c r="D94" t="s">
        <v>874</v>
      </c>
      <c r="E94" s="23">
        <f>N91</f>
        <v>0.80264400377714828</v>
      </c>
      <c r="F94" s="23">
        <f t="shared" ref="F94:G94" si="27">O91</f>
        <v>0.14919735599622286</v>
      </c>
      <c r="G94" s="23">
        <f t="shared" si="27"/>
        <v>4.8158640226628892E-2</v>
      </c>
      <c r="N94" t="s">
        <v>869</v>
      </c>
      <c r="O94" t="s">
        <v>870</v>
      </c>
      <c r="P94" t="s">
        <v>871</v>
      </c>
      <c r="Q94" t="s">
        <v>869</v>
      </c>
      <c r="R94" t="s">
        <v>870</v>
      </c>
      <c r="S94" t="s">
        <v>871</v>
      </c>
    </row>
    <row r="95" spans="1:29" x14ac:dyDescent="0.2">
      <c r="D95" t="s">
        <v>875</v>
      </c>
      <c r="E95" s="23">
        <f>Q91</f>
        <v>0.16052880075542966</v>
      </c>
      <c r="F95" s="23">
        <f t="shared" ref="F95:G95" si="28">R91</f>
        <v>0.36260623229461758</v>
      </c>
      <c r="G95" s="23">
        <f t="shared" si="28"/>
        <v>0.28045325779036828</v>
      </c>
      <c r="M95">
        <v>2019</v>
      </c>
      <c r="N95" s="22">
        <f t="shared" ref="N95:S95" si="29">N11</f>
        <v>0.71639251276233695</v>
      </c>
      <c r="O95" s="22">
        <f t="shared" si="29"/>
        <v>0.18888258650028361</v>
      </c>
      <c r="P95" s="22">
        <f t="shared" si="29"/>
        <v>9.132161089052751E-2</v>
      </c>
      <c r="Q95" s="22">
        <f t="shared" si="29"/>
        <v>0.22291548496880317</v>
      </c>
      <c r="R95" s="22">
        <f t="shared" si="29"/>
        <v>0.28304027226318773</v>
      </c>
      <c r="S95" s="22">
        <f t="shared" si="29"/>
        <v>0.31423709585933068</v>
      </c>
    </row>
    <row r="96" spans="1:29" x14ac:dyDescent="0.2">
      <c r="M96">
        <v>2020</v>
      </c>
      <c r="N96" s="22">
        <f t="shared" ref="N96:S96" si="30">N22</f>
        <v>0.72640449438202248</v>
      </c>
      <c r="O96" s="22">
        <f t="shared" si="30"/>
        <v>0.18820224719101122</v>
      </c>
      <c r="P96" s="22">
        <f t="shared" si="30"/>
        <v>8.4831460674157297E-2</v>
      </c>
      <c r="Q96" s="22">
        <f t="shared" si="30"/>
        <v>0.22303370786516855</v>
      </c>
      <c r="R96" s="22">
        <f t="shared" si="30"/>
        <v>0.30561797752808989</v>
      </c>
      <c r="S96" s="22">
        <f t="shared" si="30"/>
        <v>0.30786516853932583</v>
      </c>
    </row>
    <row r="97" spans="13:19" x14ac:dyDescent="0.2">
      <c r="M97">
        <v>2021</v>
      </c>
      <c r="N97" s="22">
        <f t="shared" ref="N97:S97" si="31">N33</f>
        <v>0.73776758409785936</v>
      </c>
      <c r="O97" s="22">
        <f t="shared" si="31"/>
        <v>0.15596330275229359</v>
      </c>
      <c r="P97" s="22">
        <f t="shared" si="31"/>
        <v>0.10474006116207951</v>
      </c>
      <c r="Q97" s="22">
        <f t="shared" si="31"/>
        <v>0.21177370030581039</v>
      </c>
      <c r="R97" s="22">
        <f t="shared" si="31"/>
        <v>0.30045871559633025</v>
      </c>
      <c r="S97" s="22">
        <f t="shared" si="31"/>
        <v>0.31727828746177372</v>
      </c>
    </row>
    <row r="98" spans="13:19" x14ac:dyDescent="0.2">
      <c r="M98">
        <v>2022</v>
      </c>
      <c r="N98" s="22">
        <f t="shared" ref="N98:S98" si="32">N46</f>
        <v>0.75726027397260276</v>
      </c>
      <c r="O98" s="22">
        <f t="shared" si="32"/>
        <v>0.15561643835616437</v>
      </c>
      <c r="P98" s="22">
        <f t="shared" si="32"/>
        <v>8.5479452054794527E-2</v>
      </c>
      <c r="Q98" s="22">
        <f t="shared" si="32"/>
        <v>0.20493150684931508</v>
      </c>
      <c r="R98" s="22">
        <f t="shared" si="32"/>
        <v>0.32657534246575343</v>
      </c>
      <c r="S98" s="22">
        <f t="shared" si="32"/>
        <v>0.28383561643835614</v>
      </c>
    </row>
    <row r="99" spans="13:19" x14ac:dyDescent="0.2">
      <c r="M99">
        <v>2023</v>
      </c>
      <c r="N99" s="22">
        <f t="shared" ref="N99:S99" si="33">N59</f>
        <v>0.76445623342175062</v>
      </c>
      <c r="O99" s="22">
        <f t="shared" si="33"/>
        <v>0.15809018567639258</v>
      </c>
      <c r="P99" s="22">
        <f t="shared" si="33"/>
        <v>7.6923076923076927E-2</v>
      </c>
      <c r="Q99" s="22">
        <f t="shared" si="33"/>
        <v>0.20053050397877983</v>
      </c>
      <c r="R99" s="22">
        <f t="shared" si="33"/>
        <v>0.33474801061007958</v>
      </c>
      <c r="S99" s="22">
        <f t="shared" si="33"/>
        <v>0.28381962864721483</v>
      </c>
    </row>
    <row r="100" spans="13:19" x14ac:dyDescent="0.2">
      <c r="M100">
        <v>2024</v>
      </c>
      <c r="N100" s="23">
        <f t="shared" ref="N100:S100" si="34">N74</f>
        <v>0.80059084194977848</v>
      </c>
      <c r="O100" s="23">
        <f t="shared" si="34"/>
        <v>0.13737075332348597</v>
      </c>
      <c r="P100" s="23">
        <f t="shared" si="34"/>
        <v>6.1546036435253568E-2</v>
      </c>
      <c r="Q100" s="23">
        <f t="shared" si="34"/>
        <v>0.16198916789758738</v>
      </c>
      <c r="R100" s="23">
        <f t="shared" si="34"/>
        <v>0.35105859182668636</v>
      </c>
      <c r="S100" s="23">
        <f t="shared" si="34"/>
        <v>0.29049729197439683</v>
      </c>
    </row>
    <row r="101" spans="13:19" x14ac:dyDescent="0.2">
      <c r="M101">
        <v>2025</v>
      </c>
      <c r="N101" s="23">
        <f>N91</f>
        <v>0.80264400377714828</v>
      </c>
      <c r="O101" s="23">
        <f t="shared" ref="O101:S101" si="35">O91</f>
        <v>0.14919735599622286</v>
      </c>
      <c r="P101" s="23">
        <f t="shared" si="35"/>
        <v>4.8158640226628892E-2</v>
      </c>
      <c r="Q101" s="23">
        <f t="shared" si="35"/>
        <v>0.16052880075542966</v>
      </c>
      <c r="R101" s="23">
        <f t="shared" si="35"/>
        <v>0.36260623229461758</v>
      </c>
      <c r="S101" s="23">
        <f t="shared" si="35"/>
        <v>0.28045325779036828</v>
      </c>
    </row>
  </sheetData>
  <mergeCells count="2">
    <mergeCell ref="N93:P93"/>
    <mergeCell ref="Q93:S93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575168-453A-45AD-BF37-B089325D281B}">
  <dimension ref="A1:AC65"/>
  <sheetViews>
    <sheetView topLeftCell="A46" zoomScale="70" zoomScaleNormal="70" workbookViewId="0">
      <selection activeCell="S88" sqref="S88"/>
    </sheetView>
  </sheetViews>
  <sheetFormatPr baseColWidth="10" defaultColWidth="9.140625" defaultRowHeight="12.75" x14ac:dyDescent="0.2"/>
  <cols>
    <col min="1" max="19" width="9.140625" customWidth="1"/>
    <col min="20" max="22" width="0" hidden="1" customWidth="1"/>
    <col min="23" max="25" width="9.140625" customWidth="1"/>
    <col min="26" max="26" width="27.42578125" customWidth="1"/>
    <col min="27" max="27" width="42.28515625" customWidth="1"/>
  </cols>
  <sheetData>
    <row r="1" spans="1:26" ht="25.5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3</v>
      </c>
      <c r="X1" s="1" t="s">
        <v>22</v>
      </c>
      <c r="Y1" s="1" t="s">
        <v>23</v>
      </c>
      <c r="Z1" s="1" t="s">
        <v>24</v>
      </c>
    </row>
    <row r="2" spans="1:26" s="13" customFormat="1" x14ac:dyDescent="0.2">
      <c r="A2" s="9" t="s">
        <v>859</v>
      </c>
      <c r="B2" s="9" t="s">
        <v>396</v>
      </c>
      <c r="C2" s="9" t="s">
        <v>397</v>
      </c>
      <c r="D2" s="9" t="s">
        <v>398</v>
      </c>
      <c r="E2" s="10">
        <v>1844</v>
      </c>
      <c r="F2" s="10">
        <v>8</v>
      </c>
      <c r="G2" s="10">
        <v>1395</v>
      </c>
      <c r="H2" s="10">
        <v>274</v>
      </c>
      <c r="I2" s="10">
        <v>167</v>
      </c>
      <c r="J2" s="10">
        <v>348</v>
      </c>
      <c r="K2" s="10">
        <v>555</v>
      </c>
      <c r="L2" s="10">
        <v>655</v>
      </c>
      <c r="M2" s="21">
        <f t="shared" ref="M2:M26" si="0">F2/E2</f>
        <v>4.3383947939262474E-3</v>
      </c>
      <c r="N2" s="22">
        <f t="shared" ref="N2:N26" si="1">G2/E2</f>
        <v>0.75650759219088937</v>
      </c>
      <c r="O2" s="22">
        <f t="shared" ref="O2:O26" si="2">H2/E2</f>
        <v>0.14859002169197397</v>
      </c>
      <c r="P2" s="22">
        <f t="shared" ref="P2:P26" si="3">I2/E2</f>
        <v>9.0563991323210413E-2</v>
      </c>
      <c r="Q2" s="22">
        <f t="shared" ref="Q2:Q26" si="4">J2/E2</f>
        <v>0.18872017353579176</v>
      </c>
      <c r="R2" s="22">
        <f t="shared" ref="R2:R26" si="5">K2/E2</f>
        <v>0.30097613882863339</v>
      </c>
      <c r="S2" s="22">
        <f t="shared" ref="S2:S26" si="6">L2/E2</f>
        <v>0.35520607375271152</v>
      </c>
      <c r="T2" s="12">
        <v>18.87</v>
      </c>
      <c r="U2" s="12">
        <v>30</v>
      </c>
      <c r="V2" s="12">
        <v>9.06</v>
      </c>
      <c r="W2" s="9" t="s">
        <v>402</v>
      </c>
      <c r="X2" s="9" t="s">
        <v>284</v>
      </c>
      <c r="Y2" s="9" t="s">
        <v>403</v>
      </c>
      <c r="Z2" s="9" t="s">
        <v>860</v>
      </c>
    </row>
    <row r="3" spans="1:26" s="13" customFormat="1" x14ac:dyDescent="0.2">
      <c r="A3" s="9" t="s">
        <v>859</v>
      </c>
      <c r="B3" s="9" t="s">
        <v>396</v>
      </c>
      <c r="C3" s="9" t="s">
        <v>404</v>
      </c>
      <c r="D3" s="9" t="s">
        <v>398</v>
      </c>
      <c r="E3" s="10">
        <v>141</v>
      </c>
      <c r="F3" s="10">
        <v>0</v>
      </c>
      <c r="G3" s="10">
        <v>98</v>
      </c>
      <c r="H3" s="10">
        <v>22</v>
      </c>
      <c r="I3" s="10">
        <v>21</v>
      </c>
      <c r="J3" s="10">
        <v>35</v>
      </c>
      <c r="K3" s="10">
        <v>36</v>
      </c>
      <c r="L3" s="10">
        <v>58</v>
      </c>
      <c r="M3" s="21">
        <f t="shared" si="0"/>
        <v>0</v>
      </c>
      <c r="N3" s="22">
        <f t="shared" si="1"/>
        <v>0.69503546099290781</v>
      </c>
      <c r="O3" s="22">
        <f t="shared" si="2"/>
        <v>0.15602836879432624</v>
      </c>
      <c r="P3" s="22">
        <f t="shared" si="3"/>
        <v>0.14893617021276595</v>
      </c>
      <c r="Q3" s="22">
        <f t="shared" si="4"/>
        <v>0.24822695035460993</v>
      </c>
      <c r="R3" s="22">
        <f t="shared" si="5"/>
        <v>0.25531914893617019</v>
      </c>
      <c r="S3" s="22">
        <f t="shared" si="6"/>
        <v>0.41134751773049644</v>
      </c>
      <c r="T3" s="12">
        <v>24.82</v>
      </c>
      <c r="U3" s="12">
        <v>26</v>
      </c>
      <c r="V3" s="12">
        <v>14.89</v>
      </c>
      <c r="W3" s="9" t="s">
        <v>402</v>
      </c>
      <c r="X3" s="9" t="s">
        <v>405</v>
      </c>
      <c r="Y3" s="9" t="s">
        <v>403</v>
      </c>
      <c r="Z3" s="9" t="s">
        <v>860</v>
      </c>
    </row>
    <row r="4" spans="1:26" s="13" customFormat="1" x14ac:dyDescent="0.2">
      <c r="A4" s="9" t="s">
        <v>859</v>
      </c>
      <c r="B4" s="9" t="s">
        <v>396</v>
      </c>
      <c r="C4" s="9" t="s">
        <v>406</v>
      </c>
      <c r="D4" s="9" t="s">
        <v>398</v>
      </c>
      <c r="E4" s="10">
        <v>69</v>
      </c>
      <c r="F4" s="10">
        <v>1</v>
      </c>
      <c r="G4" s="10">
        <v>48</v>
      </c>
      <c r="H4" s="10">
        <v>12</v>
      </c>
      <c r="I4" s="10">
        <v>8</v>
      </c>
      <c r="J4" s="10">
        <v>16</v>
      </c>
      <c r="K4" s="10">
        <v>11</v>
      </c>
      <c r="L4" s="10">
        <v>34</v>
      </c>
      <c r="M4" s="21">
        <f t="shared" si="0"/>
        <v>1.4492753623188406E-2</v>
      </c>
      <c r="N4" s="22">
        <f t="shared" si="1"/>
        <v>0.69565217391304346</v>
      </c>
      <c r="O4" s="22">
        <f t="shared" si="2"/>
        <v>0.17391304347826086</v>
      </c>
      <c r="P4" s="22">
        <f t="shared" si="3"/>
        <v>0.11594202898550725</v>
      </c>
      <c r="Q4" s="22">
        <f t="shared" si="4"/>
        <v>0.2318840579710145</v>
      </c>
      <c r="R4" s="22">
        <f t="shared" si="5"/>
        <v>0.15942028985507245</v>
      </c>
      <c r="S4" s="22">
        <f t="shared" si="6"/>
        <v>0.49275362318840582</v>
      </c>
      <c r="T4" s="12">
        <v>23.19</v>
      </c>
      <c r="U4" s="12">
        <v>16</v>
      </c>
      <c r="V4" s="12">
        <v>11.59</v>
      </c>
      <c r="W4" s="9" t="s">
        <v>402</v>
      </c>
      <c r="X4" s="9" t="s">
        <v>407</v>
      </c>
      <c r="Y4" s="9" t="s">
        <v>403</v>
      </c>
      <c r="Z4" s="9" t="s">
        <v>860</v>
      </c>
    </row>
    <row r="5" spans="1:26" s="13" customFormat="1" x14ac:dyDescent="0.2">
      <c r="A5" s="9" t="s">
        <v>859</v>
      </c>
      <c r="B5" s="9" t="s">
        <v>396</v>
      </c>
      <c r="C5" s="9" t="s">
        <v>408</v>
      </c>
      <c r="D5" s="9" t="s">
        <v>398</v>
      </c>
      <c r="E5" s="10">
        <v>42</v>
      </c>
      <c r="F5" s="10">
        <v>0</v>
      </c>
      <c r="G5" s="10">
        <v>35</v>
      </c>
      <c r="H5" s="10">
        <v>4</v>
      </c>
      <c r="I5" s="10">
        <v>3</v>
      </c>
      <c r="J5" s="10">
        <v>5</v>
      </c>
      <c r="K5" s="10">
        <v>11</v>
      </c>
      <c r="L5" s="10">
        <v>19</v>
      </c>
      <c r="M5" s="21">
        <f t="shared" si="0"/>
        <v>0</v>
      </c>
      <c r="N5" s="22">
        <f t="shared" si="1"/>
        <v>0.83333333333333337</v>
      </c>
      <c r="O5" s="22">
        <f t="shared" si="2"/>
        <v>9.5238095238095233E-2</v>
      </c>
      <c r="P5" s="22">
        <f t="shared" si="3"/>
        <v>7.1428571428571425E-2</v>
      </c>
      <c r="Q5" s="22">
        <f t="shared" si="4"/>
        <v>0.11904761904761904</v>
      </c>
      <c r="R5" s="22">
        <f t="shared" si="5"/>
        <v>0.26190476190476192</v>
      </c>
      <c r="S5" s="22">
        <f t="shared" si="6"/>
        <v>0.45238095238095238</v>
      </c>
      <c r="T5" s="12">
        <v>11.9</v>
      </c>
      <c r="U5" s="12">
        <v>26</v>
      </c>
      <c r="V5" s="12">
        <v>7.14</v>
      </c>
      <c r="W5" s="9" t="s">
        <v>402</v>
      </c>
      <c r="X5" s="9" t="s">
        <v>409</v>
      </c>
      <c r="Y5" s="9" t="s">
        <v>403</v>
      </c>
      <c r="Z5" s="9" t="s">
        <v>860</v>
      </c>
    </row>
    <row r="6" spans="1:26" s="13" customFormat="1" x14ac:dyDescent="0.2">
      <c r="A6" s="9"/>
      <c r="B6" s="9"/>
      <c r="C6" s="9"/>
      <c r="D6" s="9"/>
      <c r="E6" s="10">
        <f>SUM(E2:E5)</f>
        <v>2096</v>
      </c>
      <c r="F6" s="10">
        <f t="shared" ref="F6:L6" si="7">SUM(F2:F5)</f>
        <v>9</v>
      </c>
      <c r="G6" s="10">
        <f t="shared" si="7"/>
        <v>1576</v>
      </c>
      <c r="H6" s="10">
        <f t="shared" si="7"/>
        <v>312</v>
      </c>
      <c r="I6" s="10">
        <f t="shared" si="7"/>
        <v>199</v>
      </c>
      <c r="J6" s="10">
        <f t="shared" si="7"/>
        <v>404</v>
      </c>
      <c r="K6" s="10">
        <f t="shared" si="7"/>
        <v>613</v>
      </c>
      <c r="L6" s="10">
        <f t="shared" si="7"/>
        <v>766</v>
      </c>
      <c r="M6" s="21">
        <f>F6/E6</f>
        <v>4.2938931297709926E-3</v>
      </c>
      <c r="N6" s="22">
        <f>G6/E6</f>
        <v>0.75190839694656486</v>
      </c>
      <c r="O6" s="22">
        <f>H6/E6</f>
        <v>0.14885496183206107</v>
      </c>
      <c r="P6" s="22">
        <f>I6/E6</f>
        <v>9.4942748091603052E-2</v>
      </c>
      <c r="Q6" s="22">
        <f>J6/E6</f>
        <v>0.19274809160305342</v>
      </c>
      <c r="R6" s="22">
        <f>K6/E6</f>
        <v>0.29246183206106868</v>
      </c>
      <c r="S6" s="22">
        <f>L6/E6</f>
        <v>0.36545801526717558</v>
      </c>
      <c r="T6" s="12"/>
      <c r="U6" s="12"/>
      <c r="V6" s="12"/>
      <c r="W6" s="9"/>
      <c r="X6" s="9"/>
      <c r="Y6" s="9"/>
      <c r="Z6" s="9"/>
    </row>
    <row r="7" spans="1:26" s="15" customFormat="1" ht="5.25" customHeight="1" x14ac:dyDescent="0.25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</row>
    <row r="8" spans="1:26" s="13" customFormat="1" x14ac:dyDescent="0.2">
      <c r="A8" s="16" t="s">
        <v>837</v>
      </c>
      <c r="B8" s="16" t="s">
        <v>396</v>
      </c>
      <c r="C8" s="16" t="s">
        <v>397</v>
      </c>
      <c r="D8" s="16" t="s">
        <v>398</v>
      </c>
      <c r="E8" s="10">
        <v>1895</v>
      </c>
      <c r="F8" s="10">
        <v>10</v>
      </c>
      <c r="G8" s="10">
        <v>1412</v>
      </c>
      <c r="H8" s="10">
        <v>267</v>
      </c>
      <c r="I8" s="10">
        <v>206</v>
      </c>
      <c r="J8" s="10">
        <v>388</v>
      </c>
      <c r="K8" s="10">
        <v>549</v>
      </c>
      <c r="L8" s="10">
        <v>693</v>
      </c>
      <c r="M8" s="21">
        <f t="shared" si="0"/>
        <v>5.2770448548812663E-3</v>
      </c>
      <c r="N8" s="22">
        <f t="shared" si="1"/>
        <v>0.74511873350923485</v>
      </c>
      <c r="O8" s="22">
        <f t="shared" si="2"/>
        <v>0.14089709762532981</v>
      </c>
      <c r="P8" s="22">
        <f t="shared" si="3"/>
        <v>0.10870712401055409</v>
      </c>
      <c r="Q8" s="22">
        <f t="shared" si="4"/>
        <v>0.20474934036939313</v>
      </c>
      <c r="R8" s="22">
        <f t="shared" si="5"/>
        <v>0.28970976253298153</v>
      </c>
      <c r="S8" s="22">
        <f t="shared" si="6"/>
        <v>0.36569920844327175</v>
      </c>
      <c r="T8" s="16" t="s">
        <v>862</v>
      </c>
      <c r="U8" s="16" t="s">
        <v>48</v>
      </c>
      <c r="V8" s="16" t="s">
        <v>221</v>
      </c>
      <c r="W8" s="16" t="s">
        <v>402</v>
      </c>
      <c r="X8" s="16" t="s">
        <v>284</v>
      </c>
      <c r="Y8" s="16" t="s">
        <v>403</v>
      </c>
      <c r="Z8" s="16" t="s">
        <v>861</v>
      </c>
    </row>
    <row r="9" spans="1:26" s="13" customFormat="1" x14ac:dyDescent="0.2">
      <c r="A9" s="16" t="s">
        <v>837</v>
      </c>
      <c r="B9" s="16" t="s">
        <v>396</v>
      </c>
      <c r="C9" s="16" t="s">
        <v>404</v>
      </c>
      <c r="D9" s="16" t="s">
        <v>398</v>
      </c>
      <c r="E9" s="10">
        <v>210</v>
      </c>
      <c r="F9" s="10">
        <v>0</v>
      </c>
      <c r="G9" s="10">
        <v>156</v>
      </c>
      <c r="H9" s="10">
        <v>26</v>
      </c>
      <c r="I9" s="10">
        <v>28</v>
      </c>
      <c r="J9" s="10">
        <v>44</v>
      </c>
      <c r="K9" s="10">
        <v>52</v>
      </c>
      <c r="L9" s="10">
        <v>89</v>
      </c>
      <c r="M9" s="21">
        <f t="shared" si="0"/>
        <v>0</v>
      </c>
      <c r="N9" s="22">
        <f t="shared" si="1"/>
        <v>0.74285714285714288</v>
      </c>
      <c r="O9" s="22">
        <f t="shared" si="2"/>
        <v>0.12380952380952381</v>
      </c>
      <c r="P9" s="22">
        <f t="shared" si="3"/>
        <v>0.13333333333333333</v>
      </c>
      <c r="Q9" s="22">
        <f t="shared" si="4"/>
        <v>0.20952380952380953</v>
      </c>
      <c r="R9" s="22">
        <f t="shared" si="5"/>
        <v>0.24761904761904763</v>
      </c>
      <c r="S9" s="22">
        <f t="shared" si="6"/>
        <v>0.4238095238095238</v>
      </c>
      <c r="T9" s="16" t="s">
        <v>949</v>
      </c>
      <c r="U9" s="16" t="s">
        <v>360</v>
      </c>
      <c r="V9" s="16" t="s">
        <v>566</v>
      </c>
      <c r="W9" s="16" t="s">
        <v>402</v>
      </c>
      <c r="X9" s="16" t="s">
        <v>405</v>
      </c>
      <c r="Y9" s="16" t="s">
        <v>403</v>
      </c>
      <c r="Z9" s="16" t="s">
        <v>861</v>
      </c>
    </row>
    <row r="10" spans="1:26" s="13" customFormat="1" x14ac:dyDescent="0.2">
      <c r="A10" s="16" t="s">
        <v>837</v>
      </c>
      <c r="B10" s="16" t="s">
        <v>396</v>
      </c>
      <c r="C10" s="16" t="s">
        <v>406</v>
      </c>
      <c r="D10" s="16" t="s">
        <v>398</v>
      </c>
      <c r="E10" s="10">
        <v>72</v>
      </c>
      <c r="F10" s="10">
        <v>5</v>
      </c>
      <c r="G10" s="10">
        <v>53</v>
      </c>
      <c r="H10" s="10">
        <v>9</v>
      </c>
      <c r="I10" s="10">
        <v>5</v>
      </c>
      <c r="J10" s="10">
        <v>11</v>
      </c>
      <c r="K10" s="10">
        <v>18</v>
      </c>
      <c r="L10" s="10">
        <v>31</v>
      </c>
      <c r="M10" s="21">
        <f t="shared" si="0"/>
        <v>6.9444444444444448E-2</v>
      </c>
      <c r="N10" s="22">
        <f t="shared" si="1"/>
        <v>0.73611111111111116</v>
      </c>
      <c r="O10" s="22">
        <f t="shared" si="2"/>
        <v>0.125</v>
      </c>
      <c r="P10" s="22">
        <f t="shared" si="3"/>
        <v>6.9444444444444448E-2</v>
      </c>
      <c r="Q10" s="22">
        <f t="shared" si="4"/>
        <v>0.15277777777777779</v>
      </c>
      <c r="R10" s="22">
        <f t="shared" si="5"/>
        <v>0.25</v>
      </c>
      <c r="S10" s="22">
        <f t="shared" si="6"/>
        <v>0.43055555555555558</v>
      </c>
      <c r="T10" s="16" t="s">
        <v>950</v>
      </c>
      <c r="U10" s="16" t="s">
        <v>360</v>
      </c>
      <c r="V10" s="16" t="s">
        <v>951</v>
      </c>
      <c r="W10" s="16" t="s">
        <v>402</v>
      </c>
      <c r="X10" s="16" t="s">
        <v>407</v>
      </c>
      <c r="Y10" s="16" t="s">
        <v>403</v>
      </c>
      <c r="Z10" s="16" t="s">
        <v>861</v>
      </c>
    </row>
    <row r="11" spans="1:26" s="13" customFormat="1" x14ac:dyDescent="0.2">
      <c r="A11" s="16" t="s">
        <v>837</v>
      </c>
      <c r="B11" s="16" t="s">
        <v>396</v>
      </c>
      <c r="C11" s="16" t="s">
        <v>408</v>
      </c>
      <c r="D11" s="16" t="s">
        <v>398</v>
      </c>
      <c r="E11" s="10">
        <v>39</v>
      </c>
      <c r="F11" s="10">
        <v>1</v>
      </c>
      <c r="G11" s="10">
        <v>33</v>
      </c>
      <c r="H11" s="10">
        <v>3</v>
      </c>
      <c r="I11" s="10">
        <v>2</v>
      </c>
      <c r="J11" s="10">
        <v>3</v>
      </c>
      <c r="K11" s="10">
        <v>9</v>
      </c>
      <c r="L11" s="10">
        <v>19</v>
      </c>
      <c r="M11" s="21">
        <f t="shared" si="0"/>
        <v>2.564102564102564E-2</v>
      </c>
      <c r="N11" s="22">
        <f t="shared" si="1"/>
        <v>0.84615384615384615</v>
      </c>
      <c r="O11" s="22">
        <f t="shared" si="2"/>
        <v>7.6923076923076927E-2</v>
      </c>
      <c r="P11" s="22">
        <f t="shared" si="3"/>
        <v>5.128205128205128E-2</v>
      </c>
      <c r="Q11" s="22">
        <f t="shared" si="4"/>
        <v>7.6923076923076927E-2</v>
      </c>
      <c r="R11" s="22">
        <f t="shared" si="5"/>
        <v>0.23076923076923078</v>
      </c>
      <c r="S11" s="22">
        <f t="shared" si="6"/>
        <v>0.48717948717948717</v>
      </c>
      <c r="T11" s="16" t="s">
        <v>377</v>
      </c>
      <c r="U11" s="16" t="s">
        <v>174</v>
      </c>
      <c r="V11" s="16" t="s">
        <v>766</v>
      </c>
      <c r="W11" s="16" t="s">
        <v>402</v>
      </c>
      <c r="X11" s="16" t="s">
        <v>409</v>
      </c>
      <c r="Y11" s="16" t="s">
        <v>403</v>
      </c>
      <c r="Z11" s="16" t="s">
        <v>861</v>
      </c>
    </row>
    <row r="12" spans="1:26" s="13" customFormat="1" x14ac:dyDescent="0.2">
      <c r="A12" s="16" t="s">
        <v>837</v>
      </c>
      <c r="B12" s="16" t="s">
        <v>396</v>
      </c>
      <c r="C12" s="16" t="s">
        <v>410</v>
      </c>
      <c r="D12" s="16" t="s">
        <v>398</v>
      </c>
      <c r="E12" s="10">
        <v>30</v>
      </c>
      <c r="F12" s="10">
        <v>0</v>
      </c>
      <c r="G12" s="10">
        <v>21</v>
      </c>
      <c r="H12" s="10">
        <v>5</v>
      </c>
      <c r="I12" s="10">
        <v>4</v>
      </c>
      <c r="J12" s="10">
        <v>5</v>
      </c>
      <c r="K12" s="10">
        <v>7</v>
      </c>
      <c r="L12" s="10">
        <v>14</v>
      </c>
      <c r="M12" s="21">
        <f t="shared" si="0"/>
        <v>0</v>
      </c>
      <c r="N12" s="22">
        <f t="shared" si="1"/>
        <v>0.7</v>
      </c>
      <c r="O12" s="22">
        <f t="shared" si="2"/>
        <v>0.16666666666666666</v>
      </c>
      <c r="P12" s="22">
        <f t="shared" si="3"/>
        <v>0.13333333333333333</v>
      </c>
      <c r="Q12" s="22">
        <f t="shared" si="4"/>
        <v>0.16666666666666666</v>
      </c>
      <c r="R12" s="22">
        <f t="shared" si="5"/>
        <v>0.23333333333333334</v>
      </c>
      <c r="S12" s="22">
        <f t="shared" si="6"/>
        <v>0.46666666666666667</v>
      </c>
      <c r="T12" s="16" t="s">
        <v>304</v>
      </c>
      <c r="U12" s="16" t="s">
        <v>174</v>
      </c>
      <c r="V12" s="16" t="s">
        <v>566</v>
      </c>
      <c r="W12" s="16" t="s">
        <v>402</v>
      </c>
      <c r="X12" s="16" t="s">
        <v>411</v>
      </c>
      <c r="Y12" s="16" t="s">
        <v>403</v>
      </c>
      <c r="Z12" s="16" t="s">
        <v>861</v>
      </c>
    </row>
    <row r="13" spans="1:26" s="13" customFormat="1" x14ac:dyDescent="0.2">
      <c r="A13" s="16"/>
      <c r="B13" s="16"/>
      <c r="C13" s="16"/>
      <c r="D13" s="16"/>
      <c r="E13" s="10">
        <f>SUM(E8:E12)</f>
        <v>2246</v>
      </c>
      <c r="F13" s="10">
        <f t="shared" ref="F13:L13" si="8">SUM(F8:F12)</f>
        <v>16</v>
      </c>
      <c r="G13" s="10">
        <f t="shared" si="8"/>
        <v>1675</v>
      </c>
      <c r="H13" s="10">
        <f t="shared" si="8"/>
        <v>310</v>
      </c>
      <c r="I13" s="10">
        <f t="shared" si="8"/>
        <v>245</v>
      </c>
      <c r="J13" s="10">
        <f t="shared" si="8"/>
        <v>451</v>
      </c>
      <c r="K13" s="10">
        <f t="shared" si="8"/>
        <v>635</v>
      </c>
      <c r="L13" s="10">
        <f t="shared" si="8"/>
        <v>846</v>
      </c>
      <c r="M13" s="21">
        <f>F13/E13</f>
        <v>7.1237756010685662E-3</v>
      </c>
      <c r="N13" s="22">
        <f>G13/E13</f>
        <v>0.74577025823686549</v>
      </c>
      <c r="O13" s="22">
        <f>H13/E13</f>
        <v>0.13802315227070347</v>
      </c>
      <c r="P13" s="22">
        <f>I13/E13</f>
        <v>0.10908281389136243</v>
      </c>
      <c r="Q13" s="22">
        <f>J13/E13</f>
        <v>0.20080142475512022</v>
      </c>
      <c r="R13" s="22">
        <f>K13/E13</f>
        <v>0.28272484416740873</v>
      </c>
      <c r="S13" s="22">
        <f>L13/E13</f>
        <v>0.37666963490650046</v>
      </c>
      <c r="T13" s="16"/>
      <c r="U13" s="16"/>
      <c r="V13" s="16"/>
      <c r="W13" s="16"/>
      <c r="X13" s="16"/>
      <c r="Y13" s="16"/>
      <c r="Z13" s="16"/>
    </row>
    <row r="14" spans="1:26" s="15" customFormat="1" ht="5.25" customHeight="1" x14ac:dyDescent="0.25">
      <c r="A14" s="14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</row>
    <row r="15" spans="1:26" s="13" customFormat="1" x14ac:dyDescent="0.2">
      <c r="A15" s="16" t="s">
        <v>794</v>
      </c>
      <c r="B15" s="16" t="s">
        <v>396</v>
      </c>
      <c r="C15" s="16" t="s">
        <v>397</v>
      </c>
      <c r="D15" s="18" t="s">
        <v>398</v>
      </c>
      <c r="E15" s="10">
        <v>1831</v>
      </c>
      <c r="F15" s="10">
        <v>20</v>
      </c>
      <c r="G15" s="10">
        <v>1371</v>
      </c>
      <c r="H15" s="10">
        <v>247</v>
      </c>
      <c r="I15" s="10">
        <v>193</v>
      </c>
      <c r="J15" s="10">
        <v>349</v>
      </c>
      <c r="K15" s="10">
        <v>536</v>
      </c>
      <c r="L15" s="10">
        <v>658</v>
      </c>
      <c r="M15" s="21">
        <f t="shared" si="0"/>
        <v>1.0922992900054615E-2</v>
      </c>
      <c r="N15" s="22">
        <f t="shared" si="1"/>
        <v>0.74877116329874382</v>
      </c>
      <c r="O15" s="22">
        <f t="shared" si="2"/>
        <v>0.1348989623156745</v>
      </c>
      <c r="P15" s="22">
        <f t="shared" si="3"/>
        <v>0.10540688148552703</v>
      </c>
      <c r="Q15" s="22">
        <f t="shared" si="4"/>
        <v>0.19060622610595304</v>
      </c>
      <c r="R15" s="22">
        <f t="shared" si="5"/>
        <v>0.29273620972146369</v>
      </c>
      <c r="S15" s="22">
        <f t="shared" si="6"/>
        <v>0.35936646641179681</v>
      </c>
      <c r="T15" s="16" t="s">
        <v>952</v>
      </c>
      <c r="U15" s="16" t="s">
        <v>48</v>
      </c>
      <c r="V15" s="16" t="s">
        <v>953</v>
      </c>
      <c r="W15" s="16" t="s">
        <v>402</v>
      </c>
      <c r="X15" s="16" t="s">
        <v>284</v>
      </c>
      <c r="Y15" s="16" t="s">
        <v>403</v>
      </c>
      <c r="Z15" s="16" t="s">
        <v>864</v>
      </c>
    </row>
    <row r="16" spans="1:26" s="13" customFormat="1" x14ac:dyDescent="0.2">
      <c r="A16" s="16" t="s">
        <v>794</v>
      </c>
      <c r="B16" s="16" t="s">
        <v>396</v>
      </c>
      <c r="C16" s="16" t="s">
        <v>404</v>
      </c>
      <c r="D16" s="18" t="s">
        <v>398</v>
      </c>
      <c r="E16" s="10">
        <v>276</v>
      </c>
      <c r="F16" s="10">
        <v>0</v>
      </c>
      <c r="G16" s="10">
        <v>208</v>
      </c>
      <c r="H16" s="10">
        <v>31</v>
      </c>
      <c r="I16" s="10">
        <v>37</v>
      </c>
      <c r="J16" s="10">
        <v>56</v>
      </c>
      <c r="K16" s="10">
        <v>54</v>
      </c>
      <c r="L16" s="10">
        <v>124</v>
      </c>
      <c r="M16" s="21">
        <f t="shared" si="0"/>
        <v>0</v>
      </c>
      <c r="N16" s="22">
        <f t="shared" si="1"/>
        <v>0.75362318840579712</v>
      </c>
      <c r="O16" s="22">
        <f t="shared" si="2"/>
        <v>0.11231884057971014</v>
      </c>
      <c r="P16" s="22">
        <f t="shared" si="3"/>
        <v>0.13405797101449277</v>
      </c>
      <c r="Q16" s="22">
        <f t="shared" si="4"/>
        <v>0.20289855072463769</v>
      </c>
      <c r="R16" s="22">
        <f t="shared" si="5"/>
        <v>0.19565217391304349</v>
      </c>
      <c r="S16" s="22">
        <f t="shared" si="6"/>
        <v>0.44927536231884058</v>
      </c>
      <c r="T16" s="16" t="s">
        <v>954</v>
      </c>
      <c r="U16" s="16" t="s">
        <v>69</v>
      </c>
      <c r="V16" s="16" t="s">
        <v>800</v>
      </c>
      <c r="W16" s="16" t="s">
        <v>402</v>
      </c>
      <c r="X16" s="16" t="s">
        <v>405</v>
      </c>
      <c r="Y16" s="16" t="s">
        <v>403</v>
      </c>
      <c r="Z16" s="16" t="s">
        <v>864</v>
      </c>
    </row>
    <row r="17" spans="1:26" s="13" customFormat="1" x14ac:dyDescent="0.2">
      <c r="A17" s="16" t="s">
        <v>794</v>
      </c>
      <c r="B17" s="16" t="s">
        <v>396</v>
      </c>
      <c r="C17" s="16" t="s">
        <v>406</v>
      </c>
      <c r="D17" s="18" t="s">
        <v>398</v>
      </c>
      <c r="E17" s="10">
        <v>70</v>
      </c>
      <c r="F17" s="10">
        <v>1</v>
      </c>
      <c r="G17" s="10">
        <v>58</v>
      </c>
      <c r="H17" s="10">
        <v>8</v>
      </c>
      <c r="I17" s="10">
        <v>3</v>
      </c>
      <c r="J17" s="10">
        <v>8</v>
      </c>
      <c r="K17" s="10">
        <v>20</v>
      </c>
      <c r="L17" s="10">
        <v>35</v>
      </c>
      <c r="M17" s="21">
        <f t="shared" si="0"/>
        <v>1.4285714285714285E-2</v>
      </c>
      <c r="N17" s="22">
        <f t="shared" si="1"/>
        <v>0.82857142857142863</v>
      </c>
      <c r="O17" s="22">
        <f t="shared" si="2"/>
        <v>0.11428571428571428</v>
      </c>
      <c r="P17" s="22">
        <f t="shared" si="3"/>
        <v>4.2857142857142858E-2</v>
      </c>
      <c r="Q17" s="22">
        <f t="shared" si="4"/>
        <v>0.11428571428571428</v>
      </c>
      <c r="R17" s="22">
        <f t="shared" si="5"/>
        <v>0.2857142857142857</v>
      </c>
      <c r="S17" s="22">
        <f t="shared" si="6"/>
        <v>0.5</v>
      </c>
      <c r="T17" s="16" t="s">
        <v>733</v>
      </c>
      <c r="U17" s="16" t="s">
        <v>48</v>
      </c>
      <c r="V17" s="16" t="s">
        <v>797</v>
      </c>
      <c r="W17" s="16" t="s">
        <v>402</v>
      </c>
      <c r="X17" s="16" t="s">
        <v>407</v>
      </c>
      <c r="Y17" s="16" t="s">
        <v>403</v>
      </c>
      <c r="Z17" s="16" t="s">
        <v>864</v>
      </c>
    </row>
    <row r="18" spans="1:26" s="13" customFormat="1" x14ac:dyDescent="0.2">
      <c r="A18" s="16" t="s">
        <v>794</v>
      </c>
      <c r="B18" s="16" t="s">
        <v>396</v>
      </c>
      <c r="C18" s="16" t="s">
        <v>408</v>
      </c>
      <c r="D18" s="18" t="s">
        <v>398</v>
      </c>
      <c r="E18" s="10">
        <v>20</v>
      </c>
      <c r="F18" s="10">
        <v>1</v>
      </c>
      <c r="G18" s="10">
        <v>18</v>
      </c>
      <c r="H18" s="10">
        <v>0</v>
      </c>
      <c r="I18" s="10">
        <v>1</v>
      </c>
      <c r="J18" s="10">
        <v>1</v>
      </c>
      <c r="K18" s="10">
        <v>2</v>
      </c>
      <c r="L18" s="10">
        <v>14</v>
      </c>
      <c r="M18" s="21">
        <f t="shared" si="0"/>
        <v>0.05</v>
      </c>
      <c r="N18" s="22">
        <f t="shared" si="1"/>
        <v>0.9</v>
      </c>
      <c r="O18" s="22">
        <f t="shared" si="2"/>
        <v>0</v>
      </c>
      <c r="P18" s="22">
        <f t="shared" si="3"/>
        <v>0.05</v>
      </c>
      <c r="Q18" s="22">
        <f t="shared" si="4"/>
        <v>0.05</v>
      </c>
      <c r="R18" s="22">
        <f t="shared" si="5"/>
        <v>0.1</v>
      </c>
      <c r="S18" s="22">
        <f t="shared" si="6"/>
        <v>0.7</v>
      </c>
      <c r="T18" s="16" t="s">
        <v>30</v>
      </c>
      <c r="U18" s="16" t="s">
        <v>103</v>
      </c>
      <c r="V18" s="16" t="s">
        <v>30</v>
      </c>
      <c r="W18" s="16" t="s">
        <v>402</v>
      </c>
      <c r="X18" s="16" t="s">
        <v>409</v>
      </c>
      <c r="Y18" s="16" t="s">
        <v>403</v>
      </c>
      <c r="Z18" s="16" t="s">
        <v>864</v>
      </c>
    </row>
    <row r="19" spans="1:26" s="13" customFormat="1" x14ac:dyDescent="0.2">
      <c r="A19" s="16" t="s">
        <v>794</v>
      </c>
      <c r="B19" s="16" t="s">
        <v>396</v>
      </c>
      <c r="C19" s="16" t="s">
        <v>410</v>
      </c>
      <c r="D19" s="18" t="s">
        <v>398</v>
      </c>
      <c r="E19" s="10">
        <v>55</v>
      </c>
      <c r="F19" s="10">
        <v>0</v>
      </c>
      <c r="G19" s="10">
        <v>40</v>
      </c>
      <c r="H19" s="10">
        <v>11</v>
      </c>
      <c r="I19" s="10">
        <v>4</v>
      </c>
      <c r="J19" s="10">
        <v>12</v>
      </c>
      <c r="K19" s="10">
        <v>12</v>
      </c>
      <c r="L19" s="10">
        <v>25</v>
      </c>
      <c r="M19" s="21">
        <f t="shared" si="0"/>
        <v>0</v>
      </c>
      <c r="N19" s="22">
        <f t="shared" si="1"/>
        <v>0.72727272727272729</v>
      </c>
      <c r="O19" s="22">
        <f t="shared" si="2"/>
        <v>0.2</v>
      </c>
      <c r="P19" s="22">
        <f t="shared" si="3"/>
        <v>7.2727272727272724E-2</v>
      </c>
      <c r="Q19" s="22">
        <f t="shared" si="4"/>
        <v>0.21818181818181817</v>
      </c>
      <c r="R19" s="22">
        <f t="shared" si="5"/>
        <v>0.21818181818181817</v>
      </c>
      <c r="S19" s="22">
        <f t="shared" si="6"/>
        <v>0.45454545454545453</v>
      </c>
      <c r="T19" s="16" t="s">
        <v>955</v>
      </c>
      <c r="U19" s="16" t="s">
        <v>151</v>
      </c>
      <c r="V19" s="16" t="s">
        <v>581</v>
      </c>
      <c r="W19" s="16" t="s">
        <v>402</v>
      </c>
      <c r="X19" s="16" t="s">
        <v>411</v>
      </c>
      <c r="Y19" s="16" t="s">
        <v>403</v>
      </c>
      <c r="Z19" s="16" t="s">
        <v>864</v>
      </c>
    </row>
    <row r="20" spans="1:26" s="13" customFormat="1" x14ac:dyDescent="0.2">
      <c r="A20" s="16"/>
      <c r="B20" s="16"/>
      <c r="C20" s="16"/>
      <c r="D20" s="18"/>
      <c r="E20" s="10">
        <f>SUM(E15:E19)</f>
        <v>2252</v>
      </c>
      <c r="F20" s="10">
        <f t="shared" ref="F20:L20" si="9">SUM(F15:F19)</f>
        <v>22</v>
      </c>
      <c r="G20" s="10">
        <f t="shared" si="9"/>
        <v>1695</v>
      </c>
      <c r="H20" s="10">
        <f t="shared" si="9"/>
        <v>297</v>
      </c>
      <c r="I20" s="10">
        <f t="shared" si="9"/>
        <v>238</v>
      </c>
      <c r="J20" s="10">
        <f t="shared" si="9"/>
        <v>426</v>
      </c>
      <c r="K20" s="10">
        <f t="shared" si="9"/>
        <v>624</v>
      </c>
      <c r="L20" s="10">
        <f t="shared" si="9"/>
        <v>856</v>
      </c>
      <c r="M20" s="21">
        <f>F20/E20</f>
        <v>9.7690941385435177E-3</v>
      </c>
      <c r="N20" s="22">
        <f>G20/E20</f>
        <v>0.75266429840142091</v>
      </c>
      <c r="O20" s="22">
        <f>H20/E20</f>
        <v>0.13188277087033748</v>
      </c>
      <c r="P20" s="22">
        <f>I20/E20</f>
        <v>0.10568383658969804</v>
      </c>
      <c r="Q20" s="22">
        <f>J20/E20</f>
        <v>0.18916518650088809</v>
      </c>
      <c r="R20" s="22">
        <f>K20/E20</f>
        <v>0.27708703374777977</v>
      </c>
      <c r="S20" s="22">
        <f>L20/E20</f>
        <v>0.38010657193605685</v>
      </c>
      <c r="T20" s="16"/>
      <c r="U20" s="16"/>
      <c r="V20" s="16"/>
      <c r="W20" s="16"/>
      <c r="X20" s="16"/>
      <c r="Y20" s="16"/>
      <c r="Z20" s="16"/>
    </row>
    <row r="21" spans="1:26" s="15" customFormat="1" ht="5.25" customHeight="1" x14ac:dyDescent="0.25">
      <c r="A21" s="14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</row>
    <row r="22" spans="1:26" x14ac:dyDescent="0.2">
      <c r="A22" t="s">
        <v>756</v>
      </c>
      <c r="B22" t="s">
        <v>396</v>
      </c>
      <c r="C22" t="s">
        <v>397</v>
      </c>
      <c r="D22" t="s">
        <v>398</v>
      </c>
      <c r="E22">
        <v>1805</v>
      </c>
      <c r="F22">
        <v>10</v>
      </c>
      <c r="G22">
        <v>1405</v>
      </c>
      <c r="H22">
        <v>224</v>
      </c>
      <c r="I22">
        <v>166</v>
      </c>
      <c r="J22">
        <v>325</v>
      </c>
      <c r="K22">
        <v>548</v>
      </c>
      <c r="L22">
        <v>679</v>
      </c>
      <c r="M22" s="21">
        <f t="shared" si="0"/>
        <v>5.5401662049861496E-3</v>
      </c>
      <c r="N22" s="22">
        <f t="shared" si="1"/>
        <v>0.77839335180055402</v>
      </c>
      <c r="O22" s="22">
        <f t="shared" si="2"/>
        <v>0.12409972299168975</v>
      </c>
      <c r="P22" s="22">
        <f t="shared" si="3"/>
        <v>9.1966759002770085E-2</v>
      </c>
      <c r="Q22" s="22">
        <f t="shared" si="4"/>
        <v>0.18005540166204986</v>
      </c>
      <c r="R22" s="22">
        <f t="shared" si="5"/>
        <v>0.30360110803324097</v>
      </c>
      <c r="S22" s="22">
        <f t="shared" si="6"/>
        <v>0.37617728531855954</v>
      </c>
      <c r="T22">
        <v>18.010000000000002</v>
      </c>
      <c r="U22">
        <v>30</v>
      </c>
      <c r="V22">
        <v>9.1999999999999993</v>
      </c>
      <c r="W22" t="s">
        <v>402</v>
      </c>
      <c r="X22" t="s">
        <v>284</v>
      </c>
      <c r="Y22" t="s">
        <v>403</v>
      </c>
      <c r="Z22" t="s">
        <v>865</v>
      </c>
    </row>
    <row r="23" spans="1:26" x14ac:dyDescent="0.2">
      <c r="A23" t="s">
        <v>756</v>
      </c>
      <c r="B23" t="s">
        <v>396</v>
      </c>
      <c r="C23" t="s">
        <v>404</v>
      </c>
      <c r="D23" t="s">
        <v>398</v>
      </c>
      <c r="E23">
        <v>349</v>
      </c>
      <c r="F23">
        <v>0</v>
      </c>
      <c r="G23">
        <v>285</v>
      </c>
      <c r="H23">
        <v>25</v>
      </c>
      <c r="I23">
        <v>39</v>
      </c>
      <c r="J23">
        <v>50</v>
      </c>
      <c r="K23">
        <v>95</v>
      </c>
      <c r="L23">
        <v>165</v>
      </c>
      <c r="M23" s="21">
        <f t="shared" si="0"/>
        <v>0</v>
      </c>
      <c r="N23" s="22">
        <f t="shared" si="1"/>
        <v>0.81661891117478513</v>
      </c>
      <c r="O23" s="22">
        <f t="shared" si="2"/>
        <v>7.1633237822349566E-2</v>
      </c>
      <c r="P23" s="22">
        <f t="shared" si="3"/>
        <v>0.11174785100286533</v>
      </c>
      <c r="Q23" s="22">
        <f t="shared" si="4"/>
        <v>0.14326647564469913</v>
      </c>
      <c r="R23" s="22">
        <f t="shared" si="5"/>
        <v>0.27220630372492838</v>
      </c>
      <c r="S23" s="22">
        <f t="shared" si="6"/>
        <v>0.47277936962750716</v>
      </c>
      <c r="T23">
        <v>14.33</v>
      </c>
      <c r="U23">
        <v>27</v>
      </c>
      <c r="V23">
        <v>11.17</v>
      </c>
      <c r="W23" t="s">
        <v>402</v>
      </c>
      <c r="X23" t="s">
        <v>405</v>
      </c>
      <c r="Y23" t="s">
        <v>403</v>
      </c>
      <c r="Z23" t="s">
        <v>865</v>
      </c>
    </row>
    <row r="24" spans="1:26" x14ac:dyDescent="0.2">
      <c r="A24" t="s">
        <v>756</v>
      </c>
      <c r="B24" t="s">
        <v>396</v>
      </c>
      <c r="C24" t="s">
        <v>325</v>
      </c>
      <c r="D24" t="s">
        <v>398</v>
      </c>
      <c r="E24">
        <v>74</v>
      </c>
      <c r="F24">
        <v>0</v>
      </c>
      <c r="G24">
        <v>62</v>
      </c>
      <c r="H24">
        <v>5</v>
      </c>
      <c r="I24">
        <v>7</v>
      </c>
      <c r="J24">
        <v>10</v>
      </c>
      <c r="K24">
        <v>24</v>
      </c>
      <c r="L24">
        <v>26</v>
      </c>
      <c r="M24" s="21">
        <f t="shared" si="0"/>
        <v>0</v>
      </c>
      <c r="N24" s="22">
        <f t="shared" si="1"/>
        <v>0.83783783783783783</v>
      </c>
      <c r="O24" s="22">
        <f t="shared" si="2"/>
        <v>6.7567567567567571E-2</v>
      </c>
      <c r="P24" s="22">
        <f t="shared" si="3"/>
        <v>9.45945945945946E-2</v>
      </c>
      <c r="Q24" s="22">
        <f t="shared" si="4"/>
        <v>0.13513513513513514</v>
      </c>
      <c r="R24" s="22">
        <f t="shared" si="5"/>
        <v>0.32432432432432434</v>
      </c>
      <c r="S24" s="22">
        <f t="shared" si="6"/>
        <v>0.35135135135135137</v>
      </c>
      <c r="T24">
        <v>13.51</v>
      </c>
      <c r="U24">
        <v>32</v>
      </c>
      <c r="V24">
        <v>9.4600000000000009</v>
      </c>
      <c r="W24" t="s">
        <v>402</v>
      </c>
      <c r="X24" t="s">
        <v>298</v>
      </c>
      <c r="Y24" t="s">
        <v>403</v>
      </c>
      <c r="Z24" t="s">
        <v>865</v>
      </c>
    </row>
    <row r="25" spans="1:26" x14ac:dyDescent="0.2">
      <c r="A25" t="s">
        <v>756</v>
      </c>
      <c r="B25" t="s">
        <v>396</v>
      </c>
      <c r="C25" t="s">
        <v>406</v>
      </c>
      <c r="D25" t="s">
        <v>398</v>
      </c>
      <c r="E25">
        <v>79</v>
      </c>
      <c r="F25">
        <v>2</v>
      </c>
      <c r="G25">
        <v>59</v>
      </c>
      <c r="H25">
        <v>12</v>
      </c>
      <c r="I25">
        <v>6</v>
      </c>
      <c r="J25">
        <v>15</v>
      </c>
      <c r="K25">
        <v>17</v>
      </c>
      <c r="L25">
        <v>37</v>
      </c>
      <c r="M25" s="21">
        <f t="shared" si="0"/>
        <v>2.5316455696202531E-2</v>
      </c>
      <c r="N25" s="22">
        <f t="shared" si="1"/>
        <v>0.74683544303797467</v>
      </c>
      <c r="O25" s="22">
        <f t="shared" si="2"/>
        <v>0.15189873417721519</v>
      </c>
      <c r="P25" s="22">
        <f t="shared" si="3"/>
        <v>7.5949367088607597E-2</v>
      </c>
      <c r="Q25" s="22">
        <f t="shared" si="4"/>
        <v>0.189873417721519</v>
      </c>
      <c r="R25" s="22">
        <f t="shared" si="5"/>
        <v>0.21518987341772153</v>
      </c>
      <c r="S25" s="22">
        <f t="shared" si="6"/>
        <v>0.46835443037974683</v>
      </c>
      <c r="T25">
        <v>18.989999999999998</v>
      </c>
      <c r="U25">
        <v>22</v>
      </c>
      <c r="V25">
        <v>7.59</v>
      </c>
      <c r="W25" t="s">
        <v>402</v>
      </c>
      <c r="X25" t="s">
        <v>407</v>
      </c>
      <c r="Y25" t="s">
        <v>403</v>
      </c>
      <c r="Z25" t="s">
        <v>865</v>
      </c>
    </row>
    <row r="26" spans="1:26" x14ac:dyDescent="0.2">
      <c r="A26" t="s">
        <v>756</v>
      </c>
      <c r="B26" t="s">
        <v>396</v>
      </c>
      <c r="C26" t="s">
        <v>408</v>
      </c>
      <c r="D26" t="s">
        <v>398</v>
      </c>
      <c r="E26">
        <v>8</v>
      </c>
      <c r="F26">
        <v>0</v>
      </c>
      <c r="G26">
        <v>8</v>
      </c>
      <c r="H26">
        <v>0</v>
      </c>
      <c r="I26">
        <v>0</v>
      </c>
      <c r="J26">
        <v>0</v>
      </c>
      <c r="K26">
        <v>2</v>
      </c>
      <c r="L26">
        <v>3</v>
      </c>
      <c r="M26" s="21">
        <f t="shared" si="0"/>
        <v>0</v>
      </c>
      <c r="N26" s="22">
        <f t="shared" si="1"/>
        <v>1</v>
      </c>
      <c r="O26" s="22">
        <f t="shared" si="2"/>
        <v>0</v>
      </c>
      <c r="P26" s="22">
        <f t="shared" si="3"/>
        <v>0</v>
      </c>
      <c r="Q26" s="22">
        <f t="shared" si="4"/>
        <v>0</v>
      </c>
      <c r="R26" s="22">
        <f t="shared" si="5"/>
        <v>0.25</v>
      </c>
      <c r="S26" s="22">
        <f t="shared" si="6"/>
        <v>0.375</v>
      </c>
      <c r="T26">
        <v>0</v>
      </c>
      <c r="U26">
        <v>25</v>
      </c>
      <c r="V26">
        <v>0</v>
      </c>
      <c r="W26" t="s">
        <v>402</v>
      </c>
      <c r="X26" t="s">
        <v>409</v>
      </c>
      <c r="Y26" t="s">
        <v>403</v>
      </c>
      <c r="Z26" t="s">
        <v>865</v>
      </c>
    </row>
    <row r="27" spans="1:26" x14ac:dyDescent="0.2">
      <c r="A27" t="s">
        <v>756</v>
      </c>
      <c r="B27" t="s">
        <v>396</v>
      </c>
      <c r="C27" t="s">
        <v>410</v>
      </c>
      <c r="D27" t="s">
        <v>398</v>
      </c>
      <c r="E27">
        <v>62</v>
      </c>
      <c r="F27">
        <v>1</v>
      </c>
      <c r="G27">
        <v>52</v>
      </c>
      <c r="H27">
        <v>5</v>
      </c>
      <c r="I27">
        <v>4</v>
      </c>
      <c r="J27">
        <v>8</v>
      </c>
      <c r="K27">
        <v>12</v>
      </c>
      <c r="L27">
        <v>33</v>
      </c>
      <c r="M27" s="21">
        <f>F27/E27</f>
        <v>1.6129032258064516E-2</v>
      </c>
      <c r="N27" s="22">
        <f>G27/E27</f>
        <v>0.83870967741935487</v>
      </c>
      <c r="O27" s="22">
        <f>H27/E27</f>
        <v>8.0645161290322578E-2</v>
      </c>
      <c r="P27" s="22">
        <f>I27/E27</f>
        <v>6.4516129032258063E-2</v>
      </c>
      <c r="Q27" s="22">
        <f>J27/E27</f>
        <v>0.12903225806451613</v>
      </c>
      <c r="R27" s="22">
        <f>K27/E27</f>
        <v>0.19354838709677419</v>
      </c>
      <c r="S27" s="22">
        <f>L27/E27</f>
        <v>0.532258064516129</v>
      </c>
      <c r="T27">
        <v>12.9</v>
      </c>
      <c r="U27">
        <v>19</v>
      </c>
      <c r="V27">
        <v>6.45</v>
      </c>
      <c r="W27" t="s">
        <v>402</v>
      </c>
      <c r="X27" t="s">
        <v>411</v>
      </c>
      <c r="Y27" t="s">
        <v>403</v>
      </c>
      <c r="Z27" t="s">
        <v>865</v>
      </c>
    </row>
    <row r="28" spans="1:26" x14ac:dyDescent="0.2">
      <c r="E28">
        <f>SUM(E22:E27)</f>
        <v>2377</v>
      </c>
      <c r="F28">
        <f t="shared" ref="F28:L28" si="10">SUM(F22:F27)</f>
        <v>13</v>
      </c>
      <c r="G28">
        <f t="shared" si="10"/>
        <v>1871</v>
      </c>
      <c r="H28">
        <f t="shared" si="10"/>
        <v>271</v>
      </c>
      <c r="I28">
        <f t="shared" si="10"/>
        <v>222</v>
      </c>
      <c r="J28">
        <f t="shared" si="10"/>
        <v>408</v>
      </c>
      <c r="K28">
        <f t="shared" si="10"/>
        <v>698</v>
      </c>
      <c r="L28">
        <f t="shared" si="10"/>
        <v>943</v>
      </c>
      <c r="M28" s="21">
        <f>F28/E28</f>
        <v>5.4690786705931848E-3</v>
      </c>
      <c r="N28" s="22">
        <f>G28/E28</f>
        <v>0.78712663020614215</v>
      </c>
      <c r="O28" s="22">
        <f>H28/E28</f>
        <v>0.11400925536390408</v>
      </c>
      <c r="P28" s="22">
        <f>I28/E28</f>
        <v>9.3395035759360534E-2</v>
      </c>
      <c r="Q28" s="22">
        <f>J28/E28</f>
        <v>0.17164493058477073</v>
      </c>
      <c r="R28" s="22">
        <f>K28/E28</f>
        <v>0.29364745477492638</v>
      </c>
      <c r="S28" s="22">
        <f>L28/E28</f>
        <v>0.39671855279764406</v>
      </c>
    </row>
    <row r="29" spans="1:26" s="15" customFormat="1" ht="5.25" customHeight="1" x14ac:dyDescent="0.25">
      <c r="A29" s="14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</row>
    <row r="30" spans="1:26" x14ac:dyDescent="0.2">
      <c r="A30" s="20" t="s">
        <v>700</v>
      </c>
      <c r="B30" s="20" t="s">
        <v>396</v>
      </c>
      <c r="C30" s="20" t="s">
        <v>397</v>
      </c>
      <c r="D30" s="20" t="s">
        <v>398</v>
      </c>
      <c r="E30" s="3">
        <v>1845</v>
      </c>
      <c r="F30" s="3">
        <v>4</v>
      </c>
      <c r="G30" s="3">
        <v>1483</v>
      </c>
      <c r="H30" s="3">
        <v>221</v>
      </c>
      <c r="I30" s="3">
        <v>137</v>
      </c>
      <c r="J30" s="3">
        <v>315</v>
      </c>
      <c r="K30" s="3">
        <v>601</v>
      </c>
      <c r="L30" s="3">
        <v>692</v>
      </c>
      <c r="M30" s="21">
        <f t="shared" ref="M30:M36" si="11">F30/E30</f>
        <v>2.1680216802168022E-3</v>
      </c>
      <c r="N30" s="22">
        <f t="shared" ref="N30:N36" si="12">G30/E30</f>
        <v>0.8037940379403794</v>
      </c>
      <c r="O30" s="22">
        <f t="shared" ref="O30:O36" si="13">H30/E30</f>
        <v>0.11978319783197831</v>
      </c>
      <c r="P30" s="22">
        <f t="shared" ref="P30:P36" si="14">I30/E30</f>
        <v>7.4254742547425479E-2</v>
      </c>
      <c r="Q30" s="22">
        <f t="shared" ref="Q30:Q36" si="15">J30/E30</f>
        <v>0.17073170731707318</v>
      </c>
      <c r="R30" s="22">
        <f t="shared" ref="R30:R36" si="16">K30/E30</f>
        <v>0.32574525745257454</v>
      </c>
      <c r="S30" s="22">
        <f t="shared" ref="S30:S36" si="17">L30/E30</f>
        <v>0.37506775067750675</v>
      </c>
      <c r="T30" s="20" t="s">
        <v>29</v>
      </c>
      <c r="U30" s="20" t="s">
        <v>29</v>
      </c>
      <c r="V30" s="20" t="s">
        <v>956</v>
      </c>
      <c r="W30" s="20" t="s">
        <v>402</v>
      </c>
      <c r="X30" s="20" t="s">
        <v>284</v>
      </c>
      <c r="Y30" s="20" t="s">
        <v>403</v>
      </c>
      <c r="Z30" s="20" t="s">
        <v>866</v>
      </c>
    </row>
    <row r="31" spans="1:26" x14ac:dyDescent="0.2">
      <c r="A31" s="20" t="s">
        <v>700</v>
      </c>
      <c r="B31" s="20" t="s">
        <v>396</v>
      </c>
      <c r="C31" s="20" t="s">
        <v>404</v>
      </c>
      <c r="D31" s="20" t="s">
        <v>398</v>
      </c>
      <c r="E31" s="3">
        <v>406</v>
      </c>
      <c r="F31" s="3">
        <v>0</v>
      </c>
      <c r="G31" s="3">
        <v>346</v>
      </c>
      <c r="H31" s="3">
        <v>34</v>
      </c>
      <c r="I31" s="3">
        <v>26</v>
      </c>
      <c r="J31" s="3">
        <v>51</v>
      </c>
      <c r="K31" s="3">
        <v>101</v>
      </c>
      <c r="L31" s="3">
        <v>214</v>
      </c>
      <c r="M31" s="21">
        <f t="shared" si="11"/>
        <v>0</v>
      </c>
      <c r="N31" s="22">
        <f t="shared" si="12"/>
        <v>0.85221674876847286</v>
      </c>
      <c r="O31" s="22">
        <f t="shared" si="13"/>
        <v>8.3743842364532015E-2</v>
      </c>
      <c r="P31" s="22">
        <f t="shared" si="14"/>
        <v>6.4039408866995079E-2</v>
      </c>
      <c r="Q31" s="22">
        <f t="shared" si="15"/>
        <v>0.12561576354679804</v>
      </c>
      <c r="R31" s="22">
        <f t="shared" si="16"/>
        <v>0.24876847290640394</v>
      </c>
      <c r="S31" s="22">
        <f t="shared" si="17"/>
        <v>0.52709359605911332</v>
      </c>
      <c r="T31" s="20" t="s">
        <v>29</v>
      </c>
      <c r="U31" s="20" t="s">
        <v>29</v>
      </c>
      <c r="V31" s="20" t="s">
        <v>957</v>
      </c>
      <c r="W31" s="20" t="s">
        <v>402</v>
      </c>
      <c r="X31" s="20" t="s">
        <v>405</v>
      </c>
      <c r="Y31" s="20" t="s">
        <v>403</v>
      </c>
      <c r="Z31" s="20" t="s">
        <v>866</v>
      </c>
    </row>
    <row r="32" spans="1:26" x14ac:dyDescent="0.2">
      <c r="A32" s="20" t="s">
        <v>700</v>
      </c>
      <c r="B32" s="20" t="s">
        <v>396</v>
      </c>
      <c r="C32" s="20" t="s">
        <v>325</v>
      </c>
      <c r="D32" s="20" t="s">
        <v>398</v>
      </c>
      <c r="E32" s="3">
        <v>143</v>
      </c>
      <c r="F32" s="3">
        <v>0</v>
      </c>
      <c r="G32" s="3">
        <v>124</v>
      </c>
      <c r="H32" s="3">
        <v>10</v>
      </c>
      <c r="I32" s="3">
        <v>9</v>
      </c>
      <c r="J32" s="3">
        <v>17</v>
      </c>
      <c r="K32" s="3">
        <v>45</v>
      </c>
      <c r="L32" s="3">
        <v>56</v>
      </c>
      <c r="M32" s="21">
        <f t="shared" si="11"/>
        <v>0</v>
      </c>
      <c r="N32" s="22">
        <f t="shared" si="12"/>
        <v>0.86713286713286708</v>
      </c>
      <c r="O32" s="22">
        <f t="shared" si="13"/>
        <v>6.9930069930069935E-2</v>
      </c>
      <c r="P32" s="22">
        <f t="shared" si="14"/>
        <v>6.2937062937062943E-2</v>
      </c>
      <c r="Q32" s="22">
        <f t="shared" si="15"/>
        <v>0.11888111888111888</v>
      </c>
      <c r="R32" s="22">
        <f t="shared" si="16"/>
        <v>0.31468531468531469</v>
      </c>
      <c r="S32" s="22">
        <f t="shared" si="17"/>
        <v>0.39160839160839161</v>
      </c>
      <c r="T32" s="20" t="s">
        <v>29</v>
      </c>
      <c r="U32" s="20" t="s">
        <v>29</v>
      </c>
      <c r="V32" s="20" t="s">
        <v>836</v>
      </c>
      <c r="W32" s="20" t="s">
        <v>402</v>
      </c>
      <c r="X32" s="20" t="s">
        <v>298</v>
      </c>
      <c r="Y32" s="20" t="s">
        <v>403</v>
      </c>
      <c r="Z32" s="20" t="s">
        <v>866</v>
      </c>
    </row>
    <row r="33" spans="1:29" x14ac:dyDescent="0.2">
      <c r="A33" s="20" t="s">
        <v>700</v>
      </c>
      <c r="B33" s="20" t="s">
        <v>396</v>
      </c>
      <c r="C33" s="20" t="s">
        <v>406</v>
      </c>
      <c r="D33" s="20" t="s">
        <v>398</v>
      </c>
      <c r="E33" s="3">
        <v>80</v>
      </c>
      <c r="F33" s="3">
        <v>0</v>
      </c>
      <c r="G33" s="3">
        <v>58</v>
      </c>
      <c r="H33" s="3">
        <v>14</v>
      </c>
      <c r="I33" s="3">
        <v>8</v>
      </c>
      <c r="J33" s="3">
        <v>18</v>
      </c>
      <c r="K33" s="3">
        <v>17</v>
      </c>
      <c r="L33" s="3">
        <v>32</v>
      </c>
      <c r="M33" s="21">
        <f t="shared" si="11"/>
        <v>0</v>
      </c>
      <c r="N33" s="22">
        <f t="shared" si="12"/>
        <v>0.72499999999999998</v>
      </c>
      <c r="O33" s="22">
        <f t="shared" si="13"/>
        <v>0.17499999999999999</v>
      </c>
      <c r="P33" s="22">
        <f t="shared" si="14"/>
        <v>0.1</v>
      </c>
      <c r="Q33" s="22">
        <f t="shared" si="15"/>
        <v>0.22500000000000001</v>
      </c>
      <c r="R33" s="22">
        <f t="shared" si="16"/>
        <v>0.21249999999999999</v>
      </c>
      <c r="S33" s="22">
        <f t="shared" si="17"/>
        <v>0.4</v>
      </c>
      <c r="T33" s="20" t="s">
        <v>29</v>
      </c>
      <c r="U33" s="20" t="s">
        <v>29</v>
      </c>
      <c r="V33" s="20" t="s">
        <v>103</v>
      </c>
      <c r="W33" s="20" t="s">
        <v>402</v>
      </c>
      <c r="X33" s="20" t="s">
        <v>407</v>
      </c>
      <c r="Y33" s="20" t="s">
        <v>403</v>
      </c>
      <c r="Z33" s="20" t="s">
        <v>866</v>
      </c>
    </row>
    <row r="34" spans="1:29" x14ac:dyDescent="0.2">
      <c r="A34" s="20" t="s">
        <v>700</v>
      </c>
      <c r="B34" s="20" t="s">
        <v>396</v>
      </c>
      <c r="C34" s="20" t="s">
        <v>408</v>
      </c>
      <c r="D34" s="20" t="s">
        <v>398</v>
      </c>
      <c r="E34" s="3">
        <v>4</v>
      </c>
      <c r="F34" s="3">
        <v>0</v>
      </c>
      <c r="G34" s="3">
        <v>3</v>
      </c>
      <c r="H34" s="3">
        <v>0</v>
      </c>
      <c r="I34" s="3">
        <v>1</v>
      </c>
      <c r="J34" s="3">
        <v>1</v>
      </c>
      <c r="K34" s="3">
        <v>0</v>
      </c>
      <c r="L34" s="3">
        <v>0</v>
      </c>
      <c r="M34" s="21">
        <f t="shared" si="11"/>
        <v>0</v>
      </c>
      <c r="N34" s="22">
        <f t="shared" si="12"/>
        <v>0.75</v>
      </c>
      <c r="O34" s="22">
        <f t="shared" si="13"/>
        <v>0</v>
      </c>
      <c r="P34" s="22">
        <f t="shared" si="14"/>
        <v>0.25</v>
      </c>
      <c r="Q34" s="22">
        <f t="shared" si="15"/>
        <v>0.25</v>
      </c>
      <c r="R34" s="22">
        <f t="shared" si="16"/>
        <v>0</v>
      </c>
      <c r="S34" s="22">
        <f t="shared" si="17"/>
        <v>0</v>
      </c>
      <c r="T34" s="20" t="s">
        <v>29</v>
      </c>
      <c r="U34" s="20" t="s">
        <v>29</v>
      </c>
      <c r="V34" s="20" t="s">
        <v>360</v>
      </c>
      <c r="W34" s="20" t="s">
        <v>402</v>
      </c>
      <c r="X34" s="20" t="s">
        <v>409</v>
      </c>
      <c r="Y34" s="20" t="s">
        <v>403</v>
      </c>
      <c r="Z34" s="20" t="s">
        <v>866</v>
      </c>
    </row>
    <row r="35" spans="1:29" x14ac:dyDescent="0.2">
      <c r="A35" s="20" t="s">
        <v>700</v>
      </c>
      <c r="B35" s="20" t="s">
        <v>396</v>
      </c>
      <c r="C35" s="20" t="s">
        <v>410</v>
      </c>
      <c r="D35" s="20" t="s">
        <v>398</v>
      </c>
      <c r="E35" s="3">
        <v>75</v>
      </c>
      <c r="F35" s="3">
        <v>0</v>
      </c>
      <c r="G35" s="3">
        <v>64</v>
      </c>
      <c r="H35" s="3">
        <v>9</v>
      </c>
      <c r="I35" s="3">
        <v>2</v>
      </c>
      <c r="J35" s="3">
        <v>10</v>
      </c>
      <c r="K35" s="3">
        <v>14</v>
      </c>
      <c r="L35" s="3">
        <v>46</v>
      </c>
      <c r="M35" s="21">
        <f t="shared" si="11"/>
        <v>0</v>
      </c>
      <c r="N35" s="22">
        <f t="shared" si="12"/>
        <v>0.85333333333333339</v>
      </c>
      <c r="O35" s="22">
        <f t="shared" si="13"/>
        <v>0.12</v>
      </c>
      <c r="P35" s="22">
        <f t="shared" si="14"/>
        <v>2.6666666666666668E-2</v>
      </c>
      <c r="Q35" s="22">
        <f t="shared" si="15"/>
        <v>0.13333333333333333</v>
      </c>
      <c r="R35" s="22">
        <f t="shared" si="16"/>
        <v>0.18666666666666668</v>
      </c>
      <c r="S35" s="22">
        <f t="shared" si="17"/>
        <v>0.61333333333333329</v>
      </c>
      <c r="T35" s="20" t="s">
        <v>29</v>
      </c>
      <c r="U35" s="20" t="s">
        <v>29</v>
      </c>
      <c r="V35" s="20" t="s">
        <v>491</v>
      </c>
      <c r="W35" s="20" t="s">
        <v>402</v>
      </c>
      <c r="X35" s="20" t="s">
        <v>411</v>
      </c>
      <c r="Y35" s="20" t="s">
        <v>403</v>
      </c>
      <c r="Z35" s="20" t="s">
        <v>866</v>
      </c>
    </row>
    <row r="36" spans="1:29" x14ac:dyDescent="0.2">
      <c r="A36" s="20" t="s">
        <v>700</v>
      </c>
      <c r="B36" s="20" t="s">
        <v>396</v>
      </c>
      <c r="C36" s="20" t="s">
        <v>412</v>
      </c>
      <c r="D36" s="20" t="s">
        <v>398</v>
      </c>
      <c r="E36" s="3">
        <v>17</v>
      </c>
      <c r="F36" s="3">
        <v>0</v>
      </c>
      <c r="G36" s="3">
        <v>15</v>
      </c>
      <c r="H36" s="3">
        <v>1</v>
      </c>
      <c r="I36" s="3">
        <v>1</v>
      </c>
      <c r="J36" s="3">
        <v>2</v>
      </c>
      <c r="K36" s="3">
        <v>7</v>
      </c>
      <c r="L36" s="3">
        <v>4</v>
      </c>
      <c r="M36" s="21">
        <f t="shared" si="11"/>
        <v>0</v>
      </c>
      <c r="N36" s="22">
        <f t="shared" si="12"/>
        <v>0.88235294117647056</v>
      </c>
      <c r="O36" s="22">
        <f t="shared" si="13"/>
        <v>5.8823529411764705E-2</v>
      </c>
      <c r="P36" s="22">
        <f t="shared" si="14"/>
        <v>5.8823529411764705E-2</v>
      </c>
      <c r="Q36" s="22">
        <f t="shared" si="15"/>
        <v>0.11764705882352941</v>
      </c>
      <c r="R36" s="22">
        <f t="shared" si="16"/>
        <v>0.41176470588235292</v>
      </c>
      <c r="S36" s="22">
        <f t="shared" si="17"/>
        <v>0.23529411764705882</v>
      </c>
      <c r="T36" s="20" t="s">
        <v>29</v>
      </c>
      <c r="U36" s="20" t="s">
        <v>29</v>
      </c>
      <c r="V36" s="20" t="s">
        <v>380</v>
      </c>
      <c r="W36" s="20" t="s">
        <v>402</v>
      </c>
      <c r="X36" s="20" t="s">
        <v>414</v>
      </c>
      <c r="Y36" s="20" t="s">
        <v>403</v>
      </c>
      <c r="Z36" s="20" t="s">
        <v>866</v>
      </c>
    </row>
    <row r="37" spans="1:29" x14ac:dyDescent="0.2">
      <c r="A37" s="19" t="s">
        <v>868</v>
      </c>
      <c r="B37" s="20"/>
      <c r="C37" s="20"/>
      <c r="D37" s="20"/>
      <c r="E37" s="3">
        <f t="shared" ref="E37:L37" si="18">SUM(E30:E36)</f>
        <v>2570</v>
      </c>
      <c r="F37" s="3">
        <f t="shared" si="18"/>
        <v>4</v>
      </c>
      <c r="G37" s="3">
        <f t="shared" si="18"/>
        <v>2093</v>
      </c>
      <c r="H37" s="3">
        <f t="shared" si="18"/>
        <v>289</v>
      </c>
      <c r="I37" s="3">
        <f t="shared" si="18"/>
        <v>184</v>
      </c>
      <c r="J37" s="3">
        <f t="shared" si="18"/>
        <v>414</v>
      </c>
      <c r="K37" s="3">
        <f t="shared" si="18"/>
        <v>785</v>
      </c>
      <c r="L37" s="3">
        <f t="shared" si="18"/>
        <v>1044</v>
      </c>
      <c r="M37" s="21">
        <f>F37/E37</f>
        <v>1.5564202334630351E-3</v>
      </c>
      <c r="N37" s="22">
        <f>G37/E37</f>
        <v>0.81439688715953307</v>
      </c>
      <c r="O37" s="22">
        <f>H37/E37</f>
        <v>0.11245136186770428</v>
      </c>
      <c r="P37" s="22">
        <f>I37/E37</f>
        <v>7.1595330739299606E-2</v>
      </c>
      <c r="Q37" s="22">
        <f>J37/E37</f>
        <v>0.16108949416342414</v>
      </c>
      <c r="R37" s="22">
        <f>K37/E37</f>
        <v>0.30544747081712065</v>
      </c>
      <c r="S37" s="22">
        <f>L37/E37</f>
        <v>0.40622568093385214</v>
      </c>
      <c r="T37" s="20"/>
      <c r="U37" s="20"/>
      <c r="V37" s="20"/>
      <c r="W37" s="20"/>
      <c r="Y37" s="20"/>
      <c r="Z37" s="20"/>
    </row>
    <row r="38" spans="1:29" x14ac:dyDescent="0.2">
      <c r="A38" s="19"/>
      <c r="B38" s="20"/>
      <c r="C38" s="20"/>
      <c r="D38" s="20"/>
      <c r="E38" s="3"/>
      <c r="F38" s="3"/>
      <c r="G38" s="3"/>
      <c r="H38" s="3"/>
      <c r="I38" s="3"/>
      <c r="J38" s="3"/>
      <c r="K38" s="3"/>
      <c r="L38" s="3"/>
      <c r="M38" s="21"/>
      <c r="N38" s="22"/>
      <c r="O38" s="22"/>
      <c r="P38" s="22"/>
      <c r="Q38" s="22"/>
      <c r="R38" s="22"/>
      <c r="S38" s="22"/>
      <c r="T38" s="20"/>
      <c r="U38" s="20"/>
      <c r="V38" s="20"/>
      <c r="W38" s="20"/>
      <c r="Y38" s="20"/>
      <c r="Z38" s="20"/>
    </row>
    <row r="39" spans="1:29" x14ac:dyDescent="0.2">
      <c r="A39" s="2" t="s">
        <v>25</v>
      </c>
      <c r="B39" s="2" t="s">
        <v>396</v>
      </c>
      <c r="C39" s="2" t="s">
        <v>397</v>
      </c>
      <c r="D39" s="2" t="s">
        <v>398</v>
      </c>
      <c r="E39" s="3">
        <v>1848</v>
      </c>
      <c r="F39" s="3">
        <v>2</v>
      </c>
      <c r="G39" s="3">
        <v>1518</v>
      </c>
      <c r="H39" s="3">
        <v>174</v>
      </c>
      <c r="I39" s="3">
        <v>154</v>
      </c>
      <c r="J39" s="3">
        <v>291</v>
      </c>
      <c r="K39" s="3">
        <v>620</v>
      </c>
      <c r="L39" s="3">
        <v>679</v>
      </c>
      <c r="M39" s="8">
        <f t="shared" ref="M39:P45" si="19">F39/$E39</f>
        <v>1.0822510822510823E-3</v>
      </c>
      <c r="N39" s="8">
        <f t="shared" si="19"/>
        <v>0.8214285714285714</v>
      </c>
      <c r="O39" s="8">
        <f t="shared" si="19"/>
        <v>9.4155844155844159E-2</v>
      </c>
      <c r="P39" s="8">
        <f t="shared" si="19"/>
        <v>8.3333333333333329E-2</v>
      </c>
      <c r="Q39" s="8">
        <f t="shared" ref="Q39:Q45" si="20">J39/E39</f>
        <v>0.15746753246753248</v>
      </c>
      <c r="R39" s="8">
        <f t="shared" ref="R39:R45" si="21">K39/E39</f>
        <v>0.33549783549783552</v>
      </c>
      <c r="S39" s="8">
        <f t="shared" ref="S39:S45" si="22">L39/E39</f>
        <v>0.36742424242424243</v>
      </c>
      <c r="T39" s="2" t="s">
        <v>402</v>
      </c>
      <c r="U39" s="2" t="s">
        <v>284</v>
      </c>
      <c r="V39" s="2" t="s">
        <v>403</v>
      </c>
      <c r="W39" s="2" t="s">
        <v>35</v>
      </c>
    </row>
    <row r="40" spans="1:29" x14ac:dyDescent="0.2">
      <c r="A40" s="2" t="s">
        <v>25</v>
      </c>
      <c r="B40" s="2" t="s">
        <v>396</v>
      </c>
      <c r="C40" s="2" t="s">
        <v>404</v>
      </c>
      <c r="D40" s="2" t="s">
        <v>398</v>
      </c>
      <c r="E40" s="3">
        <v>467</v>
      </c>
      <c r="F40" s="3">
        <v>0</v>
      </c>
      <c r="G40" s="3">
        <v>410</v>
      </c>
      <c r="H40" s="3">
        <v>33</v>
      </c>
      <c r="I40" s="3">
        <v>24</v>
      </c>
      <c r="J40" s="3">
        <v>45</v>
      </c>
      <c r="K40" s="3">
        <v>120</v>
      </c>
      <c r="L40" s="3">
        <v>234</v>
      </c>
      <c r="M40" s="8">
        <f t="shared" si="19"/>
        <v>0</v>
      </c>
      <c r="N40" s="8">
        <f t="shared" si="19"/>
        <v>0.87794432548179868</v>
      </c>
      <c r="O40" s="8">
        <f t="shared" si="19"/>
        <v>7.0663811563169171E-2</v>
      </c>
      <c r="P40" s="8">
        <f t="shared" si="19"/>
        <v>5.1391862955032119E-2</v>
      </c>
      <c r="Q40" s="8">
        <f t="shared" si="20"/>
        <v>9.6359743040685231E-2</v>
      </c>
      <c r="R40" s="8">
        <f t="shared" si="21"/>
        <v>0.2569593147751606</v>
      </c>
      <c r="S40" s="8">
        <f t="shared" si="22"/>
        <v>0.50107066381156318</v>
      </c>
      <c r="T40" s="2" t="s">
        <v>402</v>
      </c>
      <c r="U40" s="2" t="s">
        <v>405</v>
      </c>
      <c r="V40" s="2" t="s">
        <v>403</v>
      </c>
      <c r="W40" s="2" t="s">
        <v>35</v>
      </c>
    </row>
    <row r="41" spans="1:29" x14ac:dyDescent="0.2">
      <c r="A41" s="2" t="s">
        <v>25</v>
      </c>
      <c r="B41" s="2" t="s">
        <v>396</v>
      </c>
      <c r="C41" s="2" t="s">
        <v>325</v>
      </c>
      <c r="D41" s="2" t="s">
        <v>398</v>
      </c>
      <c r="E41" s="3">
        <v>206</v>
      </c>
      <c r="F41" s="3">
        <v>0</v>
      </c>
      <c r="G41" s="3">
        <v>180</v>
      </c>
      <c r="H41" s="3">
        <v>17</v>
      </c>
      <c r="I41" s="3">
        <v>9</v>
      </c>
      <c r="J41" s="3">
        <v>21</v>
      </c>
      <c r="K41" s="3">
        <v>61</v>
      </c>
      <c r="L41" s="3">
        <v>86</v>
      </c>
      <c r="M41" s="8">
        <f t="shared" si="19"/>
        <v>0</v>
      </c>
      <c r="N41" s="8">
        <f t="shared" si="19"/>
        <v>0.87378640776699024</v>
      </c>
      <c r="O41" s="8">
        <f t="shared" si="19"/>
        <v>8.2524271844660199E-2</v>
      </c>
      <c r="P41" s="8">
        <f t="shared" si="19"/>
        <v>4.3689320388349516E-2</v>
      </c>
      <c r="Q41" s="8">
        <f t="shared" si="20"/>
        <v>0.10194174757281553</v>
      </c>
      <c r="R41" s="8">
        <f t="shared" si="21"/>
        <v>0.29611650485436891</v>
      </c>
      <c r="S41" s="8">
        <f t="shared" si="22"/>
        <v>0.41747572815533979</v>
      </c>
      <c r="T41" s="2" t="s">
        <v>402</v>
      </c>
      <c r="U41" s="2" t="s">
        <v>298</v>
      </c>
      <c r="V41" s="2" t="s">
        <v>403</v>
      </c>
      <c r="W41" s="2" t="s">
        <v>35</v>
      </c>
    </row>
    <row r="42" spans="1:29" x14ac:dyDescent="0.2">
      <c r="A42" s="2" t="s">
        <v>25</v>
      </c>
      <c r="B42" s="2" t="s">
        <v>396</v>
      </c>
      <c r="C42" s="2" t="s">
        <v>406</v>
      </c>
      <c r="D42" s="2" t="s">
        <v>398</v>
      </c>
      <c r="E42" s="3">
        <v>63</v>
      </c>
      <c r="F42" s="3">
        <v>0</v>
      </c>
      <c r="G42" s="3">
        <v>50</v>
      </c>
      <c r="H42" s="3">
        <v>11</v>
      </c>
      <c r="I42" s="3">
        <v>2</v>
      </c>
      <c r="J42" s="3">
        <v>10</v>
      </c>
      <c r="K42" s="3">
        <v>14</v>
      </c>
      <c r="L42" s="3">
        <v>29</v>
      </c>
      <c r="M42" s="8">
        <f t="shared" si="19"/>
        <v>0</v>
      </c>
      <c r="N42" s="8">
        <f t="shared" si="19"/>
        <v>0.79365079365079361</v>
      </c>
      <c r="O42" s="8">
        <f t="shared" si="19"/>
        <v>0.17460317460317459</v>
      </c>
      <c r="P42" s="8">
        <f t="shared" si="19"/>
        <v>3.1746031746031744E-2</v>
      </c>
      <c r="Q42" s="8">
        <f t="shared" si="20"/>
        <v>0.15873015873015872</v>
      </c>
      <c r="R42" s="8">
        <f t="shared" si="21"/>
        <v>0.22222222222222221</v>
      </c>
      <c r="S42" s="8">
        <f t="shared" si="22"/>
        <v>0.46031746031746029</v>
      </c>
      <c r="T42" s="2" t="s">
        <v>402</v>
      </c>
      <c r="U42" s="2" t="s">
        <v>407</v>
      </c>
      <c r="V42" s="2" t="s">
        <v>403</v>
      </c>
      <c r="W42" s="2" t="s">
        <v>35</v>
      </c>
    </row>
    <row r="43" spans="1:29" x14ac:dyDescent="0.2">
      <c r="A43" s="2" t="s">
        <v>25</v>
      </c>
      <c r="B43" s="2" t="s">
        <v>396</v>
      </c>
      <c r="C43" s="2" t="s">
        <v>408</v>
      </c>
      <c r="D43" s="2" t="s">
        <v>398</v>
      </c>
      <c r="E43" s="3">
        <v>1</v>
      </c>
      <c r="F43" s="3">
        <v>0</v>
      </c>
      <c r="G43" s="3">
        <v>1</v>
      </c>
      <c r="H43" s="3">
        <v>0</v>
      </c>
      <c r="I43" s="3">
        <v>0</v>
      </c>
      <c r="J43" s="3">
        <v>0</v>
      </c>
      <c r="K43" s="3">
        <v>0</v>
      </c>
      <c r="L43" s="3">
        <v>1</v>
      </c>
      <c r="M43" s="8">
        <f t="shared" si="19"/>
        <v>0</v>
      </c>
      <c r="N43" s="8">
        <f t="shared" si="19"/>
        <v>1</v>
      </c>
      <c r="O43" s="8">
        <f t="shared" si="19"/>
        <v>0</v>
      </c>
      <c r="P43" s="8">
        <f t="shared" si="19"/>
        <v>0</v>
      </c>
      <c r="Q43" s="8">
        <f t="shared" si="20"/>
        <v>0</v>
      </c>
      <c r="R43" s="8">
        <f t="shared" si="21"/>
        <v>0</v>
      </c>
      <c r="S43" s="8">
        <f t="shared" si="22"/>
        <v>1</v>
      </c>
      <c r="T43" s="2" t="s">
        <v>402</v>
      </c>
      <c r="U43" s="2" t="s">
        <v>409</v>
      </c>
      <c r="V43" s="2" t="s">
        <v>403</v>
      </c>
      <c r="W43" s="2" t="s">
        <v>35</v>
      </c>
    </row>
    <row r="44" spans="1:29" x14ac:dyDescent="0.2">
      <c r="A44" s="2" t="s">
        <v>25</v>
      </c>
      <c r="B44" s="2" t="s">
        <v>396</v>
      </c>
      <c r="C44" s="2" t="s">
        <v>410</v>
      </c>
      <c r="D44" s="2" t="s">
        <v>398</v>
      </c>
      <c r="E44" s="3">
        <v>75</v>
      </c>
      <c r="F44" s="3">
        <v>0</v>
      </c>
      <c r="G44" s="3">
        <v>61</v>
      </c>
      <c r="H44" s="3">
        <v>10</v>
      </c>
      <c r="I44" s="3">
        <v>4</v>
      </c>
      <c r="J44" s="3">
        <v>12</v>
      </c>
      <c r="K44" s="3">
        <v>11</v>
      </c>
      <c r="L44" s="3">
        <v>46</v>
      </c>
      <c r="M44" s="8">
        <f t="shared" si="19"/>
        <v>0</v>
      </c>
      <c r="N44" s="8">
        <f t="shared" si="19"/>
        <v>0.81333333333333335</v>
      </c>
      <c r="O44" s="8">
        <f t="shared" si="19"/>
        <v>0.13333333333333333</v>
      </c>
      <c r="P44" s="8">
        <f t="shared" si="19"/>
        <v>5.3333333333333337E-2</v>
      </c>
      <c r="Q44" s="8">
        <f t="shared" si="20"/>
        <v>0.16</v>
      </c>
      <c r="R44" s="8">
        <f t="shared" si="21"/>
        <v>0.14666666666666667</v>
      </c>
      <c r="S44" s="8">
        <f t="shared" si="22"/>
        <v>0.61333333333333329</v>
      </c>
      <c r="T44" s="2" t="s">
        <v>402</v>
      </c>
      <c r="U44" s="2" t="s">
        <v>411</v>
      </c>
      <c r="V44" s="2" t="s">
        <v>403</v>
      </c>
      <c r="W44" s="2" t="s">
        <v>35</v>
      </c>
    </row>
    <row r="45" spans="1:29" x14ac:dyDescent="0.2">
      <c r="A45" s="2" t="s">
        <v>25</v>
      </c>
      <c r="B45" s="2" t="s">
        <v>396</v>
      </c>
      <c r="C45" s="2" t="s">
        <v>412</v>
      </c>
      <c r="D45" s="2" t="s">
        <v>398</v>
      </c>
      <c r="E45" s="3">
        <v>27</v>
      </c>
      <c r="F45" s="3">
        <v>0</v>
      </c>
      <c r="G45" s="3">
        <v>25</v>
      </c>
      <c r="H45" s="3">
        <v>2</v>
      </c>
      <c r="I45" s="3">
        <v>0</v>
      </c>
      <c r="J45" s="3">
        <v>1</v>
      </c>
      <c r="K45" s="3">
        <v>4</v>
      </c>
      <c r="L45" s="3">
        <v>18</v>
      </c>
      <c r="M45" s="8">
        <f t="shared" si="19"/>
        <v>0</v>
      </c>
      <c r="N45" s="8">
        <f t="shared" si="19"/>
        <v>0.92592592592592593</v>
      </c>
      <c r="O45" s="8">
        <f t="shared" si="19"/>
        <v>7.407407407407407E-2</v>
      </c>
      <c r="P45" s="8">
        <f t="shared" si="19"/>
        <v>0</v>
      </c>
      <c r="Q45" s="8">
        <f t="shared" si="20"/>
        <v>3.7037037037037035E-2</v>
      </c>
      <c r="R45" s="8">
        <f t="shared" si="21"/>
        <v>0.14814814814814814</v>
      </c>
      <c r="S45" s="8">
        <f t="shared" si="22"/>
        <v>0.66666666666666663</v>
      </c>
      <c r="T45" s="2" t="s">
        <v>402</v>
      </c>
      <c r="U45" s="2" t="s">
        <v>414</v>
      </c>
      <c r="V45" s="2" t="s">
        <v>403</v>
      </c>
      <c r="W45" s="2" t="s">
        <v>35</v>
      </c>
    </row>
    <row r="46" spans="1:29" x14ac:dyDescent="0.2">
      <c r="A46" s="19" t="s">
        <v>1000</v>
      </c>
      <c r="B46" s="20"/>
      <c r="C46" s="20"/>
      <c r="D46" s="20"/>
      <c r="E46" s="3">
        <f>SUM(E39:E45)</f>
        <v>2687</v>
      </c>
      <c r="F46" s="3">
        <f t="shared" ref="F46:L46" si="23">SUM(F39:F45)</f>
        <v>2</v>
      </c>
      <c r="G46" s="3">
        <f t="shared" si="23"/>
        <v>2245</v>
      </c>
      <c r="H46" s="3">
        <f t="shared" si="23"/>
        <v>247</v>
      </c>
      <c r="I46" s="3">
        <f t="shared" si="23"/>
        <v>193</v>
      </c>
      <c r="J46" s="3">
        <f t="shared" si="23"/>
        <v>380</v>
      </c>
      <c r="K46" s="3">
        <f t="shared" si="23"/>
        <v>830</v>
      </c>
      <c r="L46" s="3">
        <f t="shared" si="23"/>
        <v>1093</v>
      </c>
      <c r="M46" s="21">
        <f>F46/E46</f>
        <v>7.4432452549311504E-4</v>
      </c>
      <c r="N46" s="22">
        <f>G46/E46</f>
        <v>0.8355042798660216</v>
      </c>
      <c r="O46" s="22">
        <f>H46/E46</f>
        <v>9.1924078898399708E-2</v>
      </c>
      <c r="P46" s="22">
        <f>I46/E46</f>
        <v>7.1827316710085604E-2</v>
      </c>
      <c r="Q46" s="22">
        <f>J46/E46</f>
        <v>0.14142165984369184</v>
      </c>
      <c r="R46" s="22">
        <f>K46/E46</f>
        <v>0.30889467807964271</v>
      </c>
      <c r="S46" s="22">
        <f>L46/E46</f>
        <v>0.40677335318198737</v>
      </c>
      <c r="T46" s="20"/>
      <c r="U46" s="20"/>
      <c r="V46" s="20"/>
      <c r="W46" s="20"/>
      <c r="Y46" s="20"/>
      <c r="Z46" s="20"/>
    </row>
    <row r="47" spans="1:29" s="42" customFormat="1" x14ac:dyDescent="0.2">
      <c r="A47" s="19"/>
      <c r="B47" s="20"/>
      <c r="C47" s="20"/>
      <c r="D47" s="20"/>
      <c r="E47" s="44"/>
      <c r="F47" s="44"/>
      <c r="G47" s="44"/>
      <c r="H47" s="44"/>
      <c r="I47" s="44"/>
      <c r="J47" s="44"/>
      <c r="K47" s="44"/>
      <c r="L47" s="44"/>
      <c r="M47" s="21"/>
      <c r="N47" s="22"/>
      <c r="O47" s="22"/>
      <c r="P47" s="22"/>
      <c r="Q47" s="22"/>
      <c r="R47" s="22"/>
      <c r="S47" s="22"/>
      <c r="T47" s="20"/>
      <c r="U47" s="20"/>
      <c r="V47" s="20"/>
      <c r="W47" s="20"/>
      <c r="Y47" s="20"/>
      <c r="Z47" s="20"/>
    </row>
    <row r="48" spans="1:29" s="42" customFormat="1" x14ac:dyDescent="0.2">
      <c r="A48" s="43" t="s">
        <v>1004</v>
      </c>
      <c r="B48" s="43" t="s">
        <v>396</v>
      </c>
      <c r="C48" s="43" t="s">
        <v>397</v>
      </c>
      <c r="D48" s="43" t="s">
        <v>398</v>
      </c>
      <c r="E48" s="44">
        <v>1854</v>
      </c>
      <c r="F48" s="44">
        <v>2</v>
      </c>
      <c r="G48" s="44">
        <v>1513</v>
      </c>
      <c r="H48" s="44">
        <v>192</v>
      </c>
      <c r="I48" s="44">
        <v>147</v>
      </c>
      <c r="J48" s="44">
        <v>295</v>
      </c>
      <c r="K48" s="44">
        <v>634</v>
      </c>
      <c r="L48" s="44">
        <v>658</v>
      </c>
      <c r="M48" s="21">
        <f t="shared" ref="M48:M54" si="24">F48/E48</f>
        <v>1.0787486515641855E-3</v>
      </c>
      <c r="N48" s="22">
        <f t="shared" ref="N48:N54" si="25">G48/E48</f>
        <v>0.81607335490830635</v>
      </c>
      <c r="O48" s="22">
        <f t="shared" ref="O48:O54" si="26">H48/E48</f>
        <v>0.10355987055016182</v>
      </c>
      <c r="P48" s="22">
        <f t="shared" ref="P48:P54" si="27">I48/E48</f>
        <v>7.9288025889967639E-2</v>
      </c>
      <c r="Q48" s="22">
        <f t="shared" ref="Q48:Q54" si="28">J48/E48</f>
        <v>0.15911542610571736</v>
      </c>
      <c r="R48" s="22">
        <f t="shared" ref="R48:R54" si="29">K48/E48</f>
        <v>0.34196332254584683</v>
      </c>
      <c r="S48" s="22">
        <f t="shared" ref="S48:S54" si="30">L48/E48</f>
        <v>0.35490830636461707</v>
      </c>
      <c r="T48" s="43" t="s">
        <v>960</v>
      </c>
      <c r="U48" s="43" t="s">
        <v>284</v>
      </c>
      <c r="V48" s="43" t="s">
        <v>403</v>
      </c>
      <c r="W48" s="43"/>
      <c r="X48" s="43"/>
      <c r="Y48" s="43"/>
      <c r="Z48" s="43"/>
      <c r="AC48" s="43"/>
    </row>
    <row r="49" spans="1:29" s="42" customFormat="1" x14ac:dyDescent="0.2">
      <c r="A49" s="43" t="s">
        <v>1004</v>
      </c>
      <c r="B49" s="43" t="s">
        <v>396</v>
      </c>
      <c r="C49" s="43" t="s">
        <v>404</v>
      </c>
      <c r="D49" s="43" t="s">
        <v>398</v>
      </c>
      <c r="E49" s="44">
        <v>486</v>
      </c>
      <c r="F49" s="44">
        <v>0</v>
      </c>
      <c r="G49" s="44">
        <v>425</v>
      </c>
      <c r="H49" s="44">
        <v>40</v>
      </c>
      <c r="I49" s="44">
        <v>21</v>
      </c>
      <c r="J49" s="44">
        <v>42</v>
      </c>
      <c r="K49" s="44">
        <v>145</v>
      </c>
      <c r="L49" s="44">
        <v>236</v>
      </c>
      <c r="M49" s="21">
        <f t="shared" si="24"/>
        <v>0</v>
      </c>
      <c r="N49" s="22">
        <f t="shared" si="25"/>
        <v>0.87448559670781889</v>
      </c>
      <c r="O49" s="22">
        <f t="shared" si="26"/>
        <v>8.2304526748971193E-2</v>
      </c>
      <c r="P49" s="22">
        <f t="shared" si="27"/>
        <v>4.3209876543209874E-2</v>
      </c>
      <c r="Q49" s="22">
        <f t="shared" si="28"/>
        <v>8.6419753086419748E-2</v>
      </c>
      <c r="R49" s="22">
        <f t="shared" si="29"/>
        <v>0.29835390946502055</v>
      </c>
      <c r="S49" s="22">
        <f t="shared" si="30"/>
        <v>0.48559670781893005</v>
      </c>
      <c r="T49" s="43" t="s">
        <v>1275</v>
      </c>
      <c r="U49" s="43" t="s">
        <v>405</v>
      </c>
      <c r="V49" s="43" t="s">
        <v>403</v>
      </c>
      <c r="W49" s="43"/>
      <c r="X49" s="43"/>
      <c r="Y49" s="43"/>
      <c r="Z49" s="43"/>
      <c r="AC49" s="43"/>
    </row>
    <row r="50" spans="1:29" s="42" customFormat="1" x14ac:dyDescent="0.2">
      <c r="A50" s="43" t="s">
        <v>1004</v>
      </c>
      <c r="B50" s="43" t="s">
        <v>396</v>
      </c>
      <c r="C50" s="43" t="s">
        <v>325</v>
      </c>
      <c r="D50" s="43" t="s">
        <v>398</v>
      </c>
      <c r="E50" s="44">
        <v>279</v>
      </c>
      <c r="F50" s="44">
        <v>0</v>
      </c>
      <c r="G50" s="44">
        <v>237</v>
      </c>
      <c r="H50" s="44">
        <v>23</v>
      </c>
      <c r="I50" s="44">
        <v>19</v>
      </c>
      <c r="J50" s="44">
        <v>35</v>
      </c>
      <c r="K50" s="44">
        <v>87</v>
      </c>
      <c r="L50" s="44">
        <v>114</v>
      </c>
      <c r="M50" s="21">
        <f t="shared" si="24"/>
        <v>0</v>
      </c>
      <c r="N50" s="22">
        <f t="shared" si="25"/>
        <v>0.84946236559139787</v>
      </c>
      <c r="O50" s="22">
        <f t="shared" si="26"/>
        <v>8.2437275985663083E-2</v>
      </c>
      <c r="P50" s="22">
        <f t="shared" si="27"/>
        <v>6.8100358422939072E-2</v>
      </c>
      <c r="Q50" s="22">
        <f t="shared" si="28"/>
        <v>0.12544802867383512</v>
      </c>
      <c r="R50" s="22">
        <f t="shared" si="29"/>
        <v>0.31182795698924731</v>
      </c>
      <c r="S50" s="22">
        <f t="shared" si="30"/>
        <v>0.40860215053763443</v>
      </c>
      <c r="T50" s="43" t="s">
        <v>1278</v>
      </c>
      <c r="U50" s="43" t="s">
        <v>298</v>
      </c>
      <c r="V50" s="43" t="s">
        <v>403</v>
      </c>
      <c r="W50" s="43"/>
      <c r="X50" s="43"/>
      <c r="Y50" s="43"/>
      <c r="Z50" s="43"/>
      <c r="AC50" s="43"/>
    </row>
    <row r="51" spans="1:29" s="42" customFormat="1" x14ac:dyDescent="0.2">
      <c r="A51" s="43" t="s">
        <v>1004</v>
      </c>
      <c r="B51" s="43" t="s">
        <v>396</v>
      </c>
      <c r="C51" s="43" t="s">
        <v>1279</v>
      </c>
      <c r="D51" s="43" t="s">
        <v>398</v>
      </c>
      <c r="E51" s="44">
        <v>75</v>
      </c>
      <c r="F51" s="44">
        <v>0</v>
      </c>
      <c r="G51" s="44">
        <v>62</v>
      </c>
      <c r="H51" s="44">
        <v>8</v>
      </c>
      <c r="I51" s="44">
        <v>5</v>
      </c>
      <c r="J51" s="44">
        <v>11</v>
      </c>
      <c r="K51" s="44">
        <v>20</v>
      </c>
      <c r="L51" s="44">
        <v>42</v>
      </c>
      <c r="M51" s="21">
        <f t="shared" si="24"/>
        <v>0</v>
      </c>
      <c r="N51" s="22">
        <f t="shared" si="25"/>
        <v>0.82666666666666666</v>
      </c>
      <c r="O51" s="22">
        <f t="shared" si="26"/>
        <v>0.10666666666666667</v>
      </c>
      <c r="P51" s="22">
        <f t="shared" si="27"/>
        <v>6.6666666666666666E-2</v>
      </c>
      <c r="Q51" s="22">
        <f t="shared" si="28"/>
        <v>0.14666666666666667</v>
      </c>
      <c r="R51" s="22">
        <f t="shared" si="29"/>
        <v>0.26666666666666666</v>
      </c>
      <c r="S51" s="22">
        <f t="shared" si="30"/>
        <v>0.56000000000000005</v>
      </c>
      <c r="T51" s="43" t="s">
        <v>1281</v>
      </c>
      <c r="U51" s="43" t="s">
        <v>1199</v>
      </c>
      <c r="V51" s="43" t="s">
        <v>403</v>
      </c>
      <c r="W51" s="43"/>
      <c r="X51" s="43"/>
      <c r="Y51" s="43"/>
      <c r="Z51" s="43"/>
      <c r="AC51" s="43"/>
    </row>
    <row r="52" spans="1:29" s="42" customFormat="1" x14ac:dyDescent="0.2">
      <c r="A52" s="43" t="s">
        <v>1004</v>
      </c>
      <c r="B52" s="43" t="s">
        <v>396</v>
      </c>
      <c r="C52" s="43" t="s">
        <v>406</v>
      </c>
      <c r="D52" s="43" t="s">
        <v>398</v>
      </c>
      <c r="E52" s="44">
        <v>85</v>
      </c>
      <c r="F52" s="44">
        <v>0</v>
      </c>
      <c r="G52" s="44">
        <v>64</v>
      </c>
      <c r="H52" s="44">
        <v>18</v>
      </c>
      <c r="I52" s="44">
        <v>3</v>
      </c>
      <c r="J52" s="44">
        <v>19</v>
      </c>
      <c r="K52" s="44">
        <v>15</v>
      </c>
      <c r="L52" s="44">
        <v>43</v>
      </c>
      <c r="M52" s="21">
        <f t="shared" si="24"/>
        <v>0</v>
      </c>
      <c r="N52" s="22">
        <f t="shared" si="25"/>
        <v>0.75294117647058822</v>
      </c>
      <c r="O52" s="22">
        <f t="shared" si="26"/>
        <v>0.21176470588235294</v>
      </c>
      <c r="P52" s="22">
        <f t="shared" si="27"/>
        <v>3.5294117647058823E-2</v>
      </c>
      <c r="Q52" s="22">
        <f t="shared" si="28"/>
        <v>0.22352941176470589</v>
      </c>
      <c r="R52" s="22">
        <f t="shared" si="29"/>
        <v>0.17647058823529413</v>
      </c>
      <c r="S52" s="22">
        <f t="shared" si="30"/>
        <v>0.50588235294117645</v>
      </c>
      <c r="T52" s="43" t="s">
        <v>1284</v>
      </c>
      <c r="U52" s="43" t="s">
        <v>407</v>
      </c>
      <c r="V52" s="43" t="s">
        <v>403</v>
      </c>
      <c r="W52" s="43"/>
      <c r="X52" s="43"/>
      <c r="Y52" s="43"/>
      <c r="Z52" s="43"/>
      <c r="AC52" s="43"/>
    </row>
    <row r="53" spans="1:29" s="42" customFormat="1" x14ac:dyDescent="0.2">
      <c r="A53" s="43" t="s">
        <v>1004</v>
      </c>
      <c r="B53" s="43" t="s">
        <v>396</v>
      </c>
      <c r="C53" s="43" t="s">
        <v>410</v>
      </c>
      <c r="D53" s="43" t="s">
        <v>398</v>
      </c>
      <c r="E53" s="44">
        <v>78</v>
      </c>
      <c r="F53" s="44">
        <v>0</v>
      </c>
      <c r="G53" s="44">
        <v>67</v>
      </c>
      <c r="H53" s="44">
        <v>10</v>
      </c>
      <c r="I53" s="44">
        <v>1</v>
      </c>
      <c r="J53" s="44">
        <v>7</v>
      </c>
      <c r="K53" s="44">
        <v>15</v>
      </c>
      <c r="L53" s="44">
        <v>49</v>
      </c>
      <c r="M53" s="21">
        <f t="shared" si="24"/>
        <v>0</v>
      </c>
      <c r="N53" s="22">
        <f t="shared" si="25"/>
        <v>0.85897435897435892</v>
      </c>
      <c r="O53" s="22">
        <f t="shared" si="26"/>
        <v>0.12820512820512819</v>
      </c>
      <c r="P53" s="22">
        <f t="shared" si="27"/>
        <v>1.282051282051282E-2</v>
      </c>
      <c r="Q53" s="22">
        <f t="shared" si="28"/>
        <v>8.9743589743589744E-2</v>
      </c>
      <c r="R53" s="22">
        <f t="shared" si="29"/>
        <v>0.19230769230769232</v>
      </c>
      <c r="S53" s="22">
        <f t="shared" si="30"/>
        <v>0.62820512820512819</v>
      </c>
      <c r="T53" s="43" t="s">
        <v>1286</v>
      </c>
      <c r="U53" s="43" t="s">
        <v>411</v>
      </c>
      <c r="V53" s="43" t="s">
        <v>403</v>
      </c>
      <c r="W53" s="43"/>
      <c r="X53" s="43"/>
      <c r="Y53" s="43"/>
      <c r="Z53" s="43"/>
      <c r="AC53" s="43"/>
    </row>
    <row r="54" spans="1:29" s="42" customFormat="1" x14ac:dyDescent="0.2">
      <c r="A54" s="43" t="s">
        <v>1004</v>
      </c>
      <c r="B54" s="43" t="s">
        <v>396</v>
      </c>
      <c r="C54" s="43" t="s">
        <v>412</v>
      </c>
      <c r="D54" s="43" t="s">
        <v>398</v>
      </c>
      <c r="E54" s="44">
        <v>30</v>
      </c>
      <c r="F54" s="44">
        <v>0</v>
      </c>
      <c r="G54" s="44">
        <v>28</v>
      </c>
      <c r="H54" s="44">
        <v>2</v>
      </c>
      <c r="I54" s="44">
        <v>0</v>
      </c>
      <c r="J54" s="44">
        <v>2</v>
      </c>
      <c r="K54" s="44">
        <v>2</v>
      </c>
      <c r="L54" s="44">
        <v>18</v>
      </c>
      <c r="M54" s="21">
        <f t="shared" si="24"/>
        <v>0</v>
      </c>
      <c r="N54" s="22">
        <f t="shared" si="25"/>
        <v>0.93333333333333335</v>
      </c>
      <c r="O54" s="22">
        <f t="shared" si="26"/>
        <v>6.6666666666666666E-2</v>
      </c>
      <c r="P54" s="22">
        <f t="shared" si="27"/>
        <v>0</v>
      </c>
      <c r="Q54" s="22">
        <f t="shared" si="28"/>
        <v>6.6666666666666666E-2</v>
      </c>
      <c r="R54" s="22">
        <f t="shared" si="29"/>
        <v>6.6666666666666666E-2</v>
      </c>
      <c r="S54" s="22">
        <f t="shared" si="30"/>
        <v>0.6</v>
      </c>
      <c r="T54" s="43" t="s">
        <v>1023</v>
      </c>
      <c r="U54" s="43" t="s">
        <v>414</v>
      </c>
      <c r="V54" s="43" t="s">
        <v>403</v>
      </c>
      <c r="W54" s="43"/>
      <c r="X54" s="43"/>
      <c r="Y54" s="43"/>
      <c r="Z54" s="43"/>
      <c r="AC54" s="43"/>
    </row>
    <row r="55" spans="1:29" s="42" customFormat="1" x14ac:dyDescent="0.2">
      <c r="A55" s="19" t="s">
        <v>1000</v>
      </c>
      <c r="B55" s="20"/>
      <c r="C55" s="20"/>
      <c r="D55" s="20"/>
      <c r="E55" s="44">
        <f>SUM(E48:E54)</f>
        <v>2887</v>
      </c>
      <c r="F55" s="44">
        <f t="shared" ref="F55:L55" si="31">SUM(F48:F54)</f>
        <v>2</v>
      </c>
      <c r="G55" s="44">
        <f t="shared" si="31"/>
        <v>2396</v>
      </c>
      <c r="H55" s="44">
        <f t="shared" si="31"/>
        <v>293</v>
      </c>
      <c r="I55" s="44">
        <f t="shared" si="31"/>
        <v>196</v>
      </c>
      <c r="J55" s="44">
        <f t="shared" si="31"/>
        <v>411</v>
      </c>
      <c r="K55" s="44">
        <f t="shared" si="31"/>
        <v>918</v>
      </c>
      <c r="L55" s="44">
        <f t="shared" si="31"/>
        <v>1160</v>
      </c>
      <c r="M55" s="21">
        <f>F55/E55</f>
        <v>6.9276065119501214E-4</v>
      </c>
      <c r="N55" s="22">
        <f>G55/E55</f>
        <v>0.82992726013162454</v>
      </c>
      <c r="O55" s="22">
        <f>H55/E55</f>
        <v>0.10148943540006927</v>
      </c>
      <c r="P55" s="22">
        <f>I55/E55</f>
        <v>6.7890543817111182E-2</v>
      </c>
      <c r="Q55" s="22">
        <f>J55/E55</f>
        <v>0.14236231382057499</v>
      </c>
      <c r="R55" s="22">
        <f>K55/E55</f>
        <v>0.31797713889851059</v>
      </c>
      <c r="S55" s="22">
        <f>L55/E55</f>
        <v>0.40180117769310703</v>
      </c>
      <c r="T55" s="20"/>
      <c r="U55" s="20"/>
      <c r="V55" s="20"/>
      <c r="W55" s="20"/>
      <c r="Y55" s="20"/>
      <c r="Z55" s="20"/>
    </row>
    <row r="57" spans="1:29" x14ac:dyDescent="0.2">
      <c r="E57" t="s">
        <v>869</v>
      </c>
      <c r="F57" t="s">
        <v>870</v>
      </c>
      <c r="G57" t="s">
        <v>871</v>
      </c>
      <c r="N57" s="55" t="s">
        <v>872</v>
      </c>
      <c r="O57" s="55"/>
      <c r="P57" s="55"/>
      <c r="Q57" s="55" t="s">
        <v>873</v>
      </c>
      <c r="R57" s="55"/>
      <c r="S57" s="55"/>
    </row>
    <row r="58" spans="1:29" x14ac:dyDescent="0.2">
      <c r="D58" t="s">
        <v>874</v>
      </c>
      <c r="E58" s="23">
        <v>0.82992726013162454</v>
      </c>
      <c r="F58" s="23">
        <v>0.10148943540006927</v>
      </c>
      <c r="G58" s="23">
        <v>6.7890543817111182E-2</v>
      </c>
      <c r="N58" t="s">
        <v>869</v>
      </c>
      <c r="O58" t="s">
        <v>870</v>
      </c>
      <c r="P58" t="s">
        <v>871</v>
      </c>
      <c r="Q58" t="s">
        <v>869</v>
      </c>
      <c r="R58" t="s">
        <v>870</v>
      </c>
      <c r="S58" t="s">
        <v>871</v>
      </c>
    </row>
    <row r="59" spans="1:29" x14ac:dyDescent="0.2">
      <c r="D59" t="s">
        <v>875</v>
      </c>
      <c r="E59" s="23">
        <v>0.14236231382057499</v>
      </c>
      <c r="F59" s="23">
        <v>0.31797713889851059</v>
      </c>
      <c r="G59" s="23">
        <v>0.40180117769310703</v>
      </c>
      <c r="M59">
        <v>2019</v>
      </c>
      <c r="N59" s="22">
        <f t="shared" ref="N59:V59" si="32">N6</f>
        <v>0.75190839694656486</v>
      </c>
      <c r="O59" s="22">
        <f t="shared" si="32"/>
        <v>0.14885496183206107</v>
      </c>
      <c r="P59" s="22">
        <f t="shared" si="32"/>
        <v>9.4942748091603052E-2</v>
      </c>
      <c r="Q59" s="22">
        <f t="shared" si="32"/>
        <v>0.19274809160305342</v>
      </c>
      <c r="R59" s="22">
        <f t="shared" si="32"/>
        <v>0.29246183206106868</v>
      </c>
      <c r="S59" s="22">
        <f t="shared" si="32"/>
        <v>0.36545801526717558</v>
      </c>
      <c r="T59" s="22">
        <f t="shared" si="32"/>
        <v>0</v>
      </c>
      <c r="U59" s="22">
        <f t="shared" si="32"/>
        <v>0</v>
      </c>
      <c r="V59" s="22">
        <f t="shared" si="32"/>
        <v>0</v>
      </c>
    </row>
    <row r="60" spans="1:29" x14ac:dyDescent="0.2">
      <c r="M60">
        <v>2020</v>
      </c>
      <c r="N60" s="22">
        <f t="shared" ref="N60:V60" si="33">N13</f>
        <v>0.74577025823686549</v>
      </c>
      <c r="O60" s="22">
        <f t="shared" si="33"/>
        <v>0.13802315227070347</v>
      </c>
      <c r="P60" s="22">
        <f t="shared" si="33"/>
        <v>0.10908281389136243</v>
      </c>
      <c r="Q60" s="22">
        <f t="shared" si="33"/>
        <v>0.20080142475512022</v>
      </c>
      <c r="R60" s="22">
        <f t="shared" si="33"/>
        <v>0.28272484416740873</v>
      </c>
      <c r="S60" s="22">
        <f t="shared" si="33"/>
        <v>0.37666963490650046</v>
      </c>
      <c r="T60" s="22">
        <f t="shared" si="33"/>
        <v>0</v>
      </c>
      <c r="U60" s="22">
        <f t="shared" si="33"/>
        <v>0</v>
      </c>
      <c r="V60" s="22">
        <f t="shared" si="33"/>
        <v>0</v>
      </c>
    </row>
    <row r="61" spans="1:29" x14ac:dyDescent="0.2">
      <c r="M61">
        <v>2021</v>
      </c>
      <c r="N61" s="22">
        <f t="shared" ref="N61:V61" si="34">N20</f>
        <v>0.75266429840142091</v>
      </c>
      <c r="O61" s="22">
        <f t="shared" si="34"/>
        <v>0.13188277087033748</v>
      </c>
      <c r="P61" s="22">
        <f t="shared" si="34"/>
        <v>0.10568383658969804</v>
      </c>
      <c r="Q61" s="22">
        <f t="shared" si="34"/>
        <v>0.18916518650088809</v>
      </c>
      <c r="R61" s="22">
        <f t="shared" si="34"/>
        <v>0.27708703374777977</v>
      </c>
      <c r="S61" s="22">
        <f t="shared" si="34"/>
        <v>0.38010657193605685</v>
      </c>
      <c r="T61" s="22">
        <f t="shared" si="34"/>
        <v>0</v>
      </c>
      <c r="U61" s="22">
        <f t="shared" si="34"/>
        <v>0</v>
      </c>
      <c r="V61" s="22">
        <f t="shared" si="34"/>
        <v>0</v>
      </c>
    </row>
    <row r="62" spans="1:29" x14ac:dyDescent="0.2">
      <c r="M62">
        <v>2022</v>
      </c>
      <c r="N62" s="22">
        <f t="shared" ref="N62:V62" si="35">N28</f>
        <v>0.78712663020614215</v>
      </c>
      <c r="O62" s="22">
        <f t="shared" si="35"/>
        <v>0.11400925536390408</v>
      </c>
      <c r="P62" s="22">
        <f t="shared" si="35"/>
        <v>9.3395035759360534E-2</v>
      </c>
      <c r="Q62" s="22">
        <f t="shared" si="35"/>
        <v>0.17164493058477073</v>
      </c>
      <c r="R62" s="22">
        <f t="shared" si="35"/>
        <v>0.29364745477492638</v>
      </c>
      <c r="S62" s="22">
        <f t="shared" si="35"/>
        <v>0.39671855279764406</v>
      </c>
      <c r="T62" s="22">
        <f t="shared" si="35"/>
        <v>0</v>
      </c>
      <c r="U62" s="22">
        <f t="shared" si="35"/>
        <v>0</v>
      </c>
      <c r="V62" s="22">
        <f t="shared" si="35"/>
        <v>0</v>
      </c>
    </row>
    <row r="63" spans="1:29" x14ac:dyDescent="0.2">
      <c r="M63">
        <v>2023</v>
      </c>
      <c r="N63" s="22">
        <f>N37</f>
        <v>0.81439688715953307</v>
      </c>
      <c r="O63" s="22">
        <f t="shared" ref="O63:V63" si="36">O37</f>
        <v>0.11245136186770428</v>
      </c>
      <c r="P63" s="22">
        <f t="shared" si="36"/>
        <v>7.1595330739299606E-2</v>
      </c>
      <c r="Q63" s="22">
        <f t="shared" si="36"/>
        <v>0.16108949416342414</v>
      </c>
      <c r="R63" s="22">
        <f t="shared" si="36"/>
        <v>0.30544747081712065</v>
      </c>
      <c r="S63" s="22">
        <f t="shared" si="36"/>
        <v>0.40622568093385214</v>
      </c>
      <c r="T63" s="22">
        <f t="shared" si="36"/>
        <v>0</v>
      </c>
      <c r="U63" s="22">
        <f t="shared" si="36"/>
        <v>0</v>
      </c>
      <c r="V63" s="22">
        <f t="shared" si="36"/>
        <v>0</v>
      </c>
    </row>
    <row r="64" spans="1:29" x14ac:dyDescent="0.2">
      <c r="M64">
        <v>2024</v>
      </c>
      <c r="N64" s="23">
        <f t="shared" ref="N64:S64" si="37">N46</f>
        <v>0.8355042798660216</v>
      </c>
      <c r="O64" s="23">
        <f t="shared" si="37"/>
        <v>9.1924078898399708E-2</v>
      </c>
      <c r="P64" s="23">
        <f t="shared" si="37"/>
        <v>7.1827316710085604E-2</v>
      </c>
      <c r="Q64" s="23">
        <f t="shared" si="37"/>
        <v>0.14142165984369184</v>
      </c>
      <c r="R64" s="23">
        <f t="shared" si="37"/>
        <v>0.30889467807964271</v>
      </c>
      <c r="S64" s="23">
        <f t="shared" si="37"/>
        <v>0.40677335318198737</v>
      </c>
    </row>
    <row r="65" spans="13:19" x14ac:dyDescent="0.2">
      <c r="M65">
        <v>2025</v>
      </c>
      <c r="N65" s="23">
        <v>0.82992726013162454</v>
      </c>
      <c r="O65" s="23">
        <v>0.10148943540006927</v>
      </c>
      <c r="P65" s="23">
        <v>6.7890543817111182E-2</v>
      </c>
      <c r="Q65" s="23">
        <v>0.14236231382057499</v>
      </c>
      <c r="R65" s="23">
        <v>0.31797713889851059</v>
      </c>
      <c r="S65" s="23">
        <v>0.40180117769310703</v>
      </c>
    </row>
  </sheetData>
  <mergeCells count="2">
    <mergeCell ref="N57:P57"/>
    <mergeCell ref="Q57:S57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A174EF-B294-4E4E-BCD3-DE5FB3DE796D}">
  <dimension ref="A1:AC75"/>
  <sheetViews>
    <sheetView topLeftCell="A67" zoomScale="70" zoomScaleNormal="70" workbookViewId="0">
      <selection activeCell="X96" sqref="X96"/>
    </sheetView>
  </sheetViews>
  <sheetFormatPr baseColWidth="10" defaultColWidth="9.140625" defaultRowHeight="12.75" x14ac:dyDescent="0.2"/>
  <cols>
    <col min="1" max="19" width="9.140625" customWidth="1"/>
    <col min="20" max="22" width="0" hidden="1" customWidth="1"/>
  </cols>
  <sheetData>
    <row r="1" spans="1:26" ht="25.5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3</v>
      </c>
      <c r="X1" s="1" t="s">
        <v>22</v>
      </c>
      <c r="Y1" s="1" t="s">
        <v>23</v>
      </c>
      <c r="Z1" s="1" t="s">
        <v>24</v>
      </c>
    </row>
    <row r="2" spans="1:26" s="27" customFormat="1" x14ac:dyDescent="0.2">
      <c r="A2" s="25" t="s">
        <v>859</v>
      </c>
      <c r="B2" s="25" t="s">
        <v>42</v>
      </c>
      <c r="C2" s="25" t="s">
        <v>143</v>
      </c>
      <c r="D2" s="25" t="s">
        <v>44</v>
      </c>
      <c r="E2" s="26">
        <v>51</v>
      </c>
      <c r="F2" s="26">
        <v>7</v>
      </c>
      <c r="G2" s="26">
        <v>32</v>
      </c>
      <c r="H2" s="26">
        <v>12</v>
      </c>
      <c r="I2" s="26">
        <v>0</v>
      </c>
      <c r="J2" s="26">
        <v>10</v>
      </c>
      <c r="K2" s="26">
        <v>15</v>
      </c>
      <c r="L2" s="26">
        <v>8</v>
      </c>
      <c r="M2" s="21">
        <f t="shared" ref="M2:M7" si="0">F2/E2</f>
        <v>0.13725490196078433</v>
      </c>
      <c r="N2" s="22">
        <f t="shared" ref="N2:N7" si="1">G2/E2</f>
        <v>0.62745098039215685</v>
      </c>
      <c r="O2" s="22">
        <f t="shared" ref="O2:O7" si="2">H2/E2</f>
        <v>0.23529411764705882</v>
      </c>
      <c r="P2" s="22">
        <f t="shared" ref="P2:P7" si="3">I2/E2</f>
        <v>0</v>
      </c>
      <c r="Q2" s="22">
        <f t="shared" ref="Q2:Q7" si="4">J2/E2</f>
        <v>0.19607843137254902</v>
      </c>
      <c r="R2" s="22">
        <f t="shared" ref="R2:R7" si="5">K2/E2</f>
        <v>0.29411764705882354</v>
      </c>
      <c r="S2" s="22">
        <f t="shared" ref="S2:S7" si="6">L2/E2</f>
        <v>0.15686274509803921</v>
      </c>
      <c r="T2" s="12">
        <v>19.61</v>
      </c>
      <c r="U2" s="12">
        <v>29</v>
      </c>
      <c r="V2" s="12">
        <v>0</v>
      </c>
      <c r="W2" s="25" t="s">
        <v>49</v>
      </c>
      <c r="X2" s="25" t="s">
        <v>796</v>
      </c>
      <c r="Y2" s="25" t="s">
        <v>51</v>
      </c>
      <c r="Z2" s="25" t="s">
        <v>860</v>
      </c>
    </row>
    <row r="3" spans="1:26" s="13" customFormat="1" x14ac:dyDescent="0.2">
      <c r="A3" s="9" t="s">
        <v>859</v>
      </c>
      <c r="B3" s="9" t="s">
        <v>42</v>
      </c>
      <c r="C3" s="9" t="s">
        <v>43</v>
      </c>
      <c r="D3" s="9" t="s">
        <v>44</v>
      </c>
      <c r="E3" s="10">
        <v>1777</v>
      </c>
      <c r="F3" s="10">
        <v>47</v>
      </c>
      <c r="G3" s="10">
        <v>1426</v>
      </c>
      <c r="H3" s="10">
        <v>223</v>
      </c>
      <c r="I3" s="10">
        <v>81</v>
      </c>
      <c r="J3" s="10">
        <v>248</v>
      </c>
      <c r="K3" s="10">
        <v>490</v>
      </c>
      <c r="L3" s="10">
        <v>670</v>
      </c>
      <c r="M3" s="21">
        <f t="shared" si="0"/>
        <v>2.6449071468767585E-2</v>
      </c>
      <c r="N3" s="22">
        <f t="shared" si="1"/>
        <v>0.80247608328643782</v>
      </c>
      <c r="O3" s="22">
        <f t="shared" si="2"/>
        <v>0.12549240292628025</v>
      </c>
      <c r="P3" s="22">
        <f t="shared" si="3"/>
        <v>4.5582442318514348E-2</v>
      </c>
      <c r="Q3" s="22">
        <f t="shared" si="4"/>
        <v>0.13956105796285875</v>
      </c>
      <c r="R3" s="22">
        <f t="shared" si="5"/>
        <v>0.27574563871693863</v>
      </c>
      <c r="S3" s="22">
        <f t="shared" si="6"/>
        <v>0.3770399549803039</v>
      </c>
      <c r="T3" s="12">
        <v>13.96</v>
      </c>
      <c r="U3" s="12">
        <v>28</v>
      </c>
      <c r="V3" s="12">
        <v>4.5599999999999996</v>
      </c>
      <c r="W3" s="9" t="s">
        <v>49</v>
      </c>
      <c r="X3" s="9" t="s">
        <v>50</v>
      </c>
      <c r="Y3" s="9" t="s">
        <v>51</v>
      </c>
      <c r="Z3" s="9" t="s">
        <v>860</v>
      </c>
    </row>
    <row r="4" spans="1:26" s="13" customFormat="1" x14ac:dyDescent="0.2">
      <c r="A4" s="9" t="s">
        <v>859</v>
      </c>
      <c r="B4" s="9" t="s">
        <v>42</v>
      </c>
      <c r="C4" s="9" t="s">
        <v>61</v>
      </c>
      <c r="D4" s="9" t="s">
        <v>44</v>
      </c>
      <c r="E4" s="10">
        <v>94</v>
      </c>
      <c r="F4" s="10">
        <v>10</v>
      </c>
      <c r="G4" s="10">
        <v>81</v>
      </c>
      <c r="H4" s="10">
        <v>2</v>
      </c>
      <c r="I4" s="10">
        <v>1</v>
      </c>
      <c r="J4" s="10">
        <v>2</v>
      </c>
      <c r="K4" s="10">
        <v>3</v>
      </c>
      <c r="L4" s="10">
        <v>61</v>
      </c>
      <c r="M4" s="21">
        <f t="shared" si="0"/>
        <v>0.10638297872340426</v>
      </c>
      <c r="N4" s="22">
        <f t="shared" si="1"/>
        <v>0.86170212765957444</v>
      </c>
      <c r="O4" s="22">
        <f t="shared" si="2"/>
        <v>2.1276595744680851E-2</v>
      </c>
      <c r="P4" s="22">
        <f t="shared" si="3"/>
        <v>1.0638297872340425E-2</v>
      </c>
      <c r="Q4" s="22">
        <f t="shared" si="4"/>
        <v>2.1276595744680851E-2</v>
      </c>
      <c r="R4" s="22">
        <f t="shared" si="5"/>
        <v>3.1914893617021274E-2</v>
      </c>
      <c r="S4" s="22">
        <f t="shared" si="6"/>
        <v>0.64893617021276595</v>
      </c>
      <c r="T4" s="12">
        <v>2.13</v>
      </c>
      <c r="U4" s="12">
        <v>3</v>
      </c>
      <c r="V4" s="12">
        <v>1.06</v>
      </c>
      <c r="W4" s="9" t="s">
        <v>49</v>
      </c>
      <c r="X4" s="9" t="s">
        <v>66</v>
      </c>
      <c r="Y4" s="9" t="s">
        <v>51</v>
      </c>
      <c r="Z4" s="9" t="s">
        <v>860</v>
      </c>
    </row>
    <row r="5" spans="1:26" s="13" customFormat="1" x14ac:dyDescent="0.2">
      <c r="A5" s="9" t="s">
        <v>859</v>
      </c>
      <c r="B5" s="9" t="s">
        <v>42</v>
      </c>
      <c r="C5" s="9" t="s">
        <v>67</v>
      </c>
      <c r="D5" s="9" t="s">
        <v>44</v>
      </c>
      <c r="E5" s="10">
        <v>53</v>
      </c>
      <c r="F5" s="10">
        <v>7</v>
      </c>
      <c r="G5" s="10">
        <v>40</v>
      </c>
      <c r="H5" s="10">
        <v>5</v>
      </c>
      <c r="I5" s="10">
        <v>1</v>
      </c>
      <c r="J5" s="10">
        <v>5</v>
      </c>
      <c r="K5" s="10">
        <v>7</v>
      </c>
      <c r="L5" s="10">
        <v>24</v>
      </c>
      <c r="M5" s="21">
        <f t="shared" si="0"/>
        <v>0.13207547169811321</v>
      </c>
      <c r="N5" s="22">
        <f t="shared" si="1"/>
        <v>0.75471698113207553</v>
      </c>
      <c r="O5" s="22">
        <f t="shared" si="2"/>
        <v>9.4339622641509441E-2</v>
      </c>
      <c r="P5" s="22">
        <f t="shared" si="3"/>
        <v>1.8867924528301886E-2</v>
      </c>
      <c r="Q5" s="22">
        <f t="shared" si="4"/>
        <v>9.4339622641509441E-2</v>
      </c>
      <c r="R5" s="22">
        <f t="shared" si="5"/>
        <v>0.13207547169811321</v>
      </c>
      <c r="S5" s="22">
        <f t="shared" si="6"/>
        <v>0.45283018867924529</v>
      </c>
      <c r="T5" s="12">
        <v>9.43</v>
      </c>
      <c r="U5" s="12">
        <v>13</v>
      </c>
      <c r="V5" s="12">
        <v>1.89</v>
      </c>
      <c r="W5" s="9" t="s">
        <v>49</v>
      </c>
      <c r="X5" s="9" t="s">
        <v>70</v>
      </c>
      <c r="Y5" s="9" t="s">
        <v>51</v>
      </c>
      <c r="Z5" s="9" t="s">
        <v>860</v>
      </c>
    </row>
    <row r="6" spans="1:26" s="13" customFormat="1" x14ac:dyDescent="0.2">
      <c r="A6" s="9" t="s">
        <v>859</v>
      </c>
      <c r="B6" s="9" t="s">
        <v>42</v>
      </c>
      <c r="C6" s="9" t="s">
        <v>71</v>
      </c>
      <c r="D6" s="9" t="s">
        <v>44</v>
      </c>
      <c r="E6" s="10">
        <v>377</v>
      </c>
      <c r="F6" s="10">
        <v>16</v>
      </c>
      <c r="G6" s="10">
        <v>302</v>
      </c>
      <c r="H6" s="10">
        <v>49</v>
      </c>
      <c r="I6" s="10">
        <v>10</v>
      </c>
      <c r="J6" s="10">
        <v>50</v>
      </c>
      <c r="K6" s="10">
        <v>107</v>
      </c>
      <c r="L6" s="10">
        <v>161</v>
      </c>
      <c r="M6" s="21">
        <f t="shared" si="0"/>
        <v>4.2440318302387266E-2</v>
      </c>
      <c r="N6" s="22">
        <f t="shared" si="1"/>
        <v>0.80106100795755963</v>
      </c>
      <c r="O6" s="22">
        <f t="shared" si="2"/>
        <v>0.129973474801061</v>
      </c>
      <c r="P6" s="22">
        <f t="shared" si="3"/>
        <v>2.6525198938992044E-2</v>
      </c>
      <c r="Q6" s="22">
        <f t="shared" si="4"/>
        <v>0.13262599469496023</v>
      </c>
      <c r="R6" s="22">
        <f t="shared" si="5"/>
        <v>0.28381962864721483</v>
      </c>
      <c r="S6" s="22">
        <f t="shared" si="6"/>
        <v>0.4270557029177719</v>
      </c>
      <c r="T6" s="12">
        <v>13.26</v>
      </c>
      <c r="U6" s="12">
        <v>28</v>
      </c>
      <c r="V6" s="12">
        <v>2.65</v>
      </c>
      <c r="W6" s="9" t="s">
        <v>49</v>
      </c>
      <c r="X6" s="9" t="s">
        <v>74</v>
      </c>
      <c r="Y6" s="9" t="s">
        <v>51</v>
      </c>
      <c r="Z6" s="9" t="s">
        <v>860</v>
      </c>
    </row>
    <row r="7" spans="1:26" s="13" customFormat="1" x14ac:dyDescent="0.2">
      <c r="A7" s="9" t="s">
        <v>859</v>
      </c>
      <c r="B7" s="9" t="s">
        <v>42</v>
      </c>
      <c r="C7" s="9" t="s">
        <v>75</v>
      </c>
      <c r="D7" s="9" t="s">
        <v>44</v>
      </c>
      <c r="E7" s="10">
        <v>25</v>
      </c>
      <c r="F7" s="10">
        <v>0</v>
      </c>
      <c r="G7" s="10">
        <v>24</v>
      </c>
      <c r="H7" s="10">
        <v>1</v>
      </c>
      <c r="I7" s="10">
        <v>0</v>
      </c>
      <c r="J7" s="10">
        <v>1</v>
      </c>
      <c r="K7" s="10">
        <v>3</v>
      </c>
      <c r="L7" s="10">
        <v>17</v>
      </c>
      <c r="M7" s="21">
        <f t="shared" si="0"/>
        <v>0</v>
      </c>
      <c r="N7" s="22">
        <f t="shared" si="1"/>
        <v>0.96</v>
      </c>
      <c r="O7" s="22">
        <f t="shared" si="2"/>
        <v>0.04</v>
      </c>
      <c r="P7" s="22">
        <f t="shared" si="3"/>
        <v>0</v>
      </c>
      <c r="Q7" s="22">
        <f t="shared" si="4"/>
        <v>0.04</v>
      </c>
      <c r="R7" s="22">
        <f t="shared" si="5"/>
        <v>0.12</v>
      </c>
      <c r="S7" s="22">
        <f t="shared" si="6"/>
        <v>0.68</v>
      </c>
      <c r="T7" s="12">
        <v>4</v>
      </c>
      <c r="U7" s="12">
        <v>12</v>
      </c>
      <c r="V7" s="12">
        <v>0</v>
      </c>
      <c r="W7" s="9" t="s">
        <v>49</v>
      </c>
      <c r="X7" s="9" t="s">
        <v>77</v>
      </c>
      <c r="Y7" s="9" t="s">
        <v>51</v>
      </c>
      <c r="Z7" s="9" t="s">
        <v>860</v>
      </c>
    </row>
    <row r="8" spans="1:26" s="13" customFormat="1" x14ac:dyDescent="0.2">
      <c r="A8" s="9">
        <v>2019</v>
      </c>
      <c r="B8" s="9" t="s">
        <v>858</v>
      </c>
      <c r="C8" s="9"/>
      <c r="D8" s="9"/>
      <c r="E8" s="10">
        <f>SUM(E2:E7)</f>
        <v>2377</v>
      </c>
      <c r="F8" s="10">
        <f t="shared" ref="F8:L8" si="7">SUM(F2:F7)</f>
        <v>87</v>
      </c>
      <c r="G8" s="10">
        <f t="shared" si="7"/>
        <v>1905</v>
      </c>
      <c r="H8" s="10">
        <f t="shared" si="7"/>
        <v>292</v>
      </c>
      <c r="I8" s="10">
        <f t="shared" si="7"/>
        <v>93</v>
      </c>
      <c r="J8" s="10">
        <f t="shared" si="7"/>
        <v>316</v>
      </c>
      <c r="K8" s="10">
        <f t="shared" si="7"/>
        <v>625</v>
      </c>
      <c r="L8" s="10">
        <f t="shared" si="7"/>
        <v>941</v>
      </c>
      <c r="M8" s="21">
        <f>F8/E8</f>
        <v>3.6600757257046694E-2</v>
      </c>
      <c r="N8" s="22">
        <f>G8/E8</f>
        <v>0.80143037442153975</v>
      </c>
      <c r="O8" s="22">
        <f>H8/E8</f>
        <v>0.12284392090870845</v>
      </c>
      <c r="P8" s="22">
        <f>I8/E8</f>
        <v>3.9124947412705093E-2</v>
      </c>
      <c r="Q8" s="22">
        <f>J8/E8</f>
        <v>0.13294068153134203</v>
      </c>
      <c r="R8" s="22">
        <f>K8/E8</f>
        <v>0.26293647454774927</v>
      </c>
      <c r="S8" s="22">
        <f>L8/E8</f>
        <v>0.3958771560790913</v>
      </c>
      <c r="T8" s="12"/>
      <c r="U8" s="12"/>
      <c r="V8" s="12"/>
      <c r="W8" s="9"/>
      <c r="X8" s="9"/>
      <c r="Y8" s="9"/>
      <c r="Z8" s="9"/>
    </row>
    <row r="9" spans="1:26" s="15" customFormat="1" ht="5.25" customHeight="1" x14ac:dyDescent="0.25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</row>
    <row r="10" spans="1:26" s="13" customFormat="1" x14ac:dyDescent="0.2">
      <c r="A10" s="16" t="s">
        <v>837</v>
      </c>
      <c r="B10" s="16" t="s">
        <v>42</v>
      </c>
      <c r="C10" s="16" t="s">
        <v>143</v>
      </c>
      <c r="D10" s="16" t="s">
        <v>44</v>
      </c>
      <c r="E10" s="26">
        <v>21</v>
      </c>
      <c r="F10" s="10">
        <v>2</v>
      </c>
      <c r="G10" s="10">
        <v>14</v>
      </c>
      <c r="H10" s="10">
        <v>5</v>
      </c>
      <c r="I10" s="10">
        <v>0</v>
      </c>
      <c r="J10" s="10">
        <v>5</v>
      </c>
      <c r="K10" s="10">
        <v>7</v>
      </c>
      <c r="L10" s="10">
        <v>3</v>
      </c>
      <c r="M10" s="21">
        <f t="shared" ref="M10:M16" si="8">F10/E10</f>
        <v>9.5238095238095233E-2</v>
      </c>
      <c r="N10" s="22">
        <f t="shared" ref="N10:N16" si="9">G10/E10</f>
        <v>0.66666666666666663</v>
      </c>
      <c r="O10" s="22">
        <f t="shared" ref="O10:O16" si="10">H10/E10</f>
        <v>0.23809523809523808</v>
      </c>
      <c r="P10" s="22">
        <f t="shared" ref="P10:P16" si="11">I10/E10</f>
        <v>0</v>
      </c>
      <c r="Q10" s="22">
        <f t="shared" ref="Q10:Q16" si="12">J10/E10</f>
        <v>0.23809523809523808</v>
      </c>
      <c r="R10" s="22">
        <f t="shared" ref="R10:R16" si="13">K10/E10</f>
        <v>0.33333333333333331</v>
      </c>
      <c r="S10" s="22">
        <f t="shared" ref="S10:S16" si="14">L10/E10</f>
        <v>0.14285714285714285</v>
      </c>
      <c r="T10" s="16" t="s">
        <v>710</v>
      </c>
      <c r="U10" s="16" t="s">
        <v>101</v>
      </c>
      <c r="V10" s="16" t="s">
        <v>29</v>
      </c>
      <c r="W10" s="16" t="s">
        <v>49</v>
      </c>
      <c r="X10" s="16" t="s">
        <v>796</v>
      </c>
      <c r="Y10" s="16" t="s">
        <v>51</v>
      </c>
      <c r="Z10" s="16" t="s">
        <v>861</v>
      </c>
    </row>
    <row r="11" spans="1:26" s="13" customFormat="1" x14ac:dyDescent="0.2">
      <c r="A11" s="16" t="s">
        <v>837</v>
      </c>
      <c r="B11" s="16" t="s">
        <v>42</v>
      </c>
      <c r="C11" s="16" t="s">
        <v>43</v>
      </c>
      <c r="D11" s="33" t="s">
        <v>44</v>
      </c>
      <c r="E11" s="26">
        <v>1687</v>
      </c>
      <c r="F11" s="26">
        <v>1</v>
      </c>
      <c r="G11" s="26">
        <v>1390</v>
      </c>
      <c r="H11" s="26">
        <v>210</v>
      </c>
      <c r="I11" s="26">
        <v>86</v>
      </c>
      <c r="J11" s="26">
        <v>252</v>
      </c>
      <c r="K11" s="26">
        <v>524</v>
      </c>
      <c r="L11" s="26">
        <v>632</v>
      </c>
      <c r="M11" s="21">
        <f t="shared" si="8"/>
        <v>5.9276822762299936E-4</v>
      </c>
      <c r="N11" s="22">
        <f t="shared" si="9"/>
        <v>0.82394783639596914</v>
      </c>
      <c r="O11" s="22">
        <f t="shared" si="10"/>
        <v>0.12448132780082988</v>
      </c>
      <c r="P11" s="22">
        <f t="shared" si="11"/>
        <v>5.0978067575577948E-2</v>
      </c>
      <c r="Q11" s="22">
        <f t="shared" si="12"/>
        <v>0.14937759336099585</v>
      </c>
      <c r="R11" s="22">
        <f t="shared" si="13"/>
        <v>0.3106105512744517</v>
      </c>
      <c r="S11" s="22">
        <f t="shared" si="14"/>
        <v>0.37462951985773563</v>
      </c>
      <c r="T11" s="33" t="s">
        <v>958</v>
      </c>
      <c r="U11" s="33" t="s">
        <v>167</v>
      </c>
      <c r="V11" s="33" t="s">
        <v>745</v>
      </c>
      <c r="W11" s="16" t="s">
        <v>49</v>
      </c>
      <c r="X11" s="16" t="s">
        <v>50</v>
      </c>
      <c r="Y11" s="16" t="s">
        <v>51</v>
      </c>
      <c r="Z11" s="16" t="s">
        <v>861</v>
      </c>
    </row>
    <row r="12" spans="1:26" s="13" customFormat="1" x14ac:dyDescent="0.2">
      <c r="A12" s="16" t="s">
        <v>837</v>
      </c>
      <c r="B12" s="16" t="s">
        <v>42</v>
      </c>
      <c r="C12" s="16" t="s">
        <v>61</v>
      </c>
      <c r="D12" s="16" t="s">
        <v>44</v>
      </c>
      <c r="E12" s="26">
        <v>88</v>
      </c>
      <c r="F12" s="10">
        <v>1</v>
      </c>
      <c r="G12" s="10">
        <v>83</v>
      </c>
      <c r="H12" s="10">
        <v>1</v>
      </c>
      <c r="I12" s="10">
        <v>3</v>
      </c>
      <c r="J12" s="10">
        <v>3</v>
      </c>
      <c r="K12" s="10">
        <v>5</v>
      </c>
      <c r="L12" s="10">
        <v>57</v>
      </c>
      <c r="M12" s="21">
        <f t="shared" si="8"/>
        <v>1.1363636363636364E-2</v>
      </c>
      <c r="N12" s="22">
        <f t="shared" si="9"/>
        <v>0.94318181818181823</v>
      </c>
      <c r="O12" s="22">
        <f t="shared" si="10"/>
        <v>1.1363636363636364E-2</v>
      </c>
      <c r="P12" s="22">
        <f t="shared" si="11"/>
        <v>3.4090909090909088E-2</v>
      </c>
      <c r="Q12" s="22">
        <f t="shared" si="12"/>
        <v>3.4090909090909088E-2</v>
      </c>
      <c r="R12" s="22">
        <f t="shared" si="13"/>
        <v>5.6818181818181816E-2</v>
      </c>
      <c r="S12" s="22">
        <f t="shared" si="14"/>
        <v>0.64772727272727271</v>
      </c>
      <c r="T12" s="16" t="s">
        <v>876</v>
      </c>
      <c r="U12" s="16" t="s">
        <v>40</v>
      </c>
      <c r="V12" s="16" t="s">
        <v>876</v>
      </c>
      <c r="W12" s="16" t="s">
        <v>49</v>
      </c>
      <c r="X12" s="16" t="s">
        <v>66</v>
      </c>
      <c r="Y12" s="16" t="s">
        <v>51</v>
      </c>
      <c r="Z12" s="16" t="s">
        <v>861</v>
      </c>
    </row>
    <row r="13" spans="1:26" s="13" customFormat="1" x14ac:dyDescent="0.2">
      <c r="A13" s="16" t="s">
        <v>837</v>
      </c>
      <c r="B13" s="16" t="s">
        <v>42</v>
      </c>
      <c r="C13" s="16" t="s">
        <v>67</v>
      </c>
      <c r="D13" s="16" t="s">
        <v>44</v>
      </c>
      <c r="E13" s="26">
        <v>77</v>
      </c>
      <c r="F13" s="10">
        <v>2</v>
      </c>
      <c r="G13" s="10">
        <v>68</v>
      </c>
      <c r="H13" s="10">
        <v>6</v>
      </c>
      <c r="I13" s="10">
        <v>1</v>
      </c>
      <c r="J13" s="10">
        <v>5</v>
      </c>
      <c r="K13" s="10">
        <v>13</v>
      </c>
      <c r="L13" s="10">
        <v>33</v>
      </c>
      <c r="M13" s="21">
        <f t="shared" si="8"/>
        <v>2.5974025974025976E-2</v>
      </c>
      <c r="N13" s="22">
        <f t="shared" si="9"/>
        <v>0.88311688311688308</v>
      </c>
      <c r="O13" s="22">
        <f t="shared" si="10"/>
        <v>7.792207792207792E-2</v>
      </c>
      <c r="P13" s="22">
        <f t="shared" si="11"/>
        <v>1.2987012987012988E-2</v>
      </c>
      <c r="Q13" s="22">
        <f t="shared" si="12"/>
        <v>6.4935064935064929E-2</v>
      </c>
      <c r="R13" s="22">
        <f t="shared" si="13"/>
        <v>0.16883116883116883</v>
      </c>
      <c r="S13" s="22">
        <f t="shared" si="14"/>
        <v>0.42857142857142855</v>
      </c>
      <c r="T13" s="16" t="s">
        <v>823</v>
      </c>
      <c r="U13" s="16" t="s">
        <v>193</v>
      </c>
      <c r="V13" s="16" t="s">
        <v>723</v>
      </c>
      <c r="W13" s="16" t="s">
        <v>49</v>
      </c>
      <c r="X13" s="16" t="s">
        <v>70</v>
      </c>
      <c r="Y13" s="16" t="s">
        <v>51</v>
      </c>
      <c r="Z13" s="16" t="s">
        <v>861</v>
      </c>
    </row>
    <row r="14" spans="1:26" s="13" customFormat="1" x14ac:dyDescent="0.2">
      <c r="A14" s="16" t="s">
        <v>837</v>
      </c>
      <c r="B14" s="16" t="s">
        <v>42</v>
      </c>
      <c r="C14" s="16" t="s">
        <v>71</v>
      </c>
      <c r="D14" s="16" t="s">
        <v>44</v>
      </c>
      <c r="E14" s="26">
        <v>398</v>
      </c>
      <c r="F14" s="10">
        <v>1</v>
      </c>
      <c r="G14" s="10">
        <v>329</v>
      </c>
      <c r="H14" s="10">
        <v>52</v>
      </c>
      <c r="I14" s="10">
        <v>16</v>
      </c>
      <c r="J14" s="10">
        <v>54</v>
      </c>
      <c r="K14" s="10">
        <v>125</v>
      </c>
      <c r="L14" s="10">
        <v>160</v>
      </c>
      <c r="M14" s="21">
        <f t="shared" si="8"/>
        <v>2.5125628140703518E-3</v>
      </c>
      <c r="N14" s="22">
        <f t="shared" si="9"/>
        <v>0.8266331658291457</v>
      </c>
      <c r="O14" s="22">
        <f t="shared" si="10"/>
        <v>0.1306532663316583</v>
      </c>
      <c r="P14" s="22">
        <f t="shared" si="11"/>
        <v>4.0201005025125629E-2</v>
      </c>
      <c r="Q14" s="22">
        <f t="shared" si="12"/>
        <v>0.135678391959799</v>
      </c>
      <c r="R14" s="22">
        <f t="shared" si="13"/>
        <v>0.314070351758794</v>
      </c>
      <c r="S14" s="22">
        <f t="shared" si="14"/>
        <v>0.4020100502512563</v>
      </c>
      <c r="T14" s="16" t="s">
        <v>848</v>
      </c>
      <c r="U14" s="16" t="s">
        <v>167</v>
      </c>
      <c r="V14" s="16" t="s">
        <v>959</v>
      </c>
      <c r="W14" s="16" t="s">
        <v>49</v>
      </c>
      <c r="X14" s="16" t="s">
        <v>74</v>
      </c>
      <c r="Y14" s="16" t="s">
        <v>51</v>
      </c>
      <c r="Z14" s="16" t="s">
        <v>861</v>
      </c>
    </row>
    <row r="15" spans="1:26" s="13" customFormat="1" x14ac:dyDescent="0.2">
      <c r="A15" s="16" t="s">
        <v>837</v>
      </c>
      <c r="B15" s="16" t="s">
        <v>42</v>
      </c>
      <c r="C15" s="16" t="s">
        <v>75</v>
      </c>
      <c r="D15" s="16" t="s">
        <v>44</v>
      </c>
      <c r="E15" s="26">
        <v>28</v>
      </c>
      <c r="F15" s="10">
        <v>0</v>
      </c>
      <c r="G15" s="10">
        <v>25</v>
      </c>
      <c r="H15" s="10">
        <v>2</v>
      </c>
      <c r="I15" s="10">
        <v>1</v>
      </c>
      <c r="J15" s="10">
        <v>2</v>
      </c>
      <c r="K15" s="10">
        <v>1</v>
      </c>
      <c r="L15" s="10">
        <v>16</v>
      </c>
      <c r="M15" s="21">
        <f t="shared" si="8"/>
        <v>0</v>
      </c>
      <c r="N15" s="22">
        <f t="shared" si="9"/>
        <v>0.8928571428571429</v>
      </c>
      <c r="O15" s="22">
        <f t="shared" si="10"/>
        <v>7.1428571428571425E-2</v>
      </c>
      <c r="P15" s="22">
        <f t="shared" si="11"/>
        <v>3.5714285714285712E-2</v>
      </c>
      <c r="Q15" s="22">
        <f t="shared" si="12"/>
        <v>7.1428571428571425E-2</v>
      </c>
      <c r="R15" s="22">
        <f t="shared" si="13"/>
        <v>3.5714285714285712E-2</v>
      </c>
      <c r="S15" s="22">
        <f t="shared" si="14"/>
        <v>0.5714285714285714</v>
      </c>
      <c r="T15" s="16" t="s">
        <v>641</v>
      </c>
      <c r="U15" s="16" t="s">
        <v>53</v>
      </c>
      <c r="V15" s="16" t="s">
        <v>452</v>
      </c>
      <c r="W15" s="16" t="s">
        <v>49</v>
      </c>
      <c r="X15" s="16" t="s">
        <v>77</v>
      </c>
      <c r="Y15" s="16" t="s">
        <v>51</v>
      </c>
      <c r="Z15" s="16" t="s">
        <v>861</v>
      </c>
    </row>
    <row r="16" spans="1:26" s="13" customFormat="1" x14ac:dyDescent="0.2">
      <c r="A16" s="9">
        <v>2020</v>
      </c>
      <c r="B16" s="9" t="s">
        <v>858</v>
      </c>
      <c r="C16" s="9"/>
      <c r="D16" s="9"/>
      <c r="E16" s="10">
        <f t="shared" ref="E16:L16" si="15">SUM(E10:E15)</f>
        <v>2299</v>
      </c>
      <c r="F16" s="10">
        <f t="shared" si="15"/>
        <v>7</v>
      </c>
      <c r="G16" s="10">
        <f t="shared" si="15"/>
        <v>1909</v>
      </c>
      <c r="H16" s="10">
        <f t="shared" si="15"/>
        <v>276</v>
      </c>
      <c r="I16" s="10">
        <f t="shared" si="15"/>
        <v>107</v>
      </c>
      <c r="J16" s="10">
        <f t="shared" si="15"/>
        <v>321</v>
      </c>
      <c r="K16" s="10">
        <f t="shared" si="15"/>
        <v>675</v>
      </c>
      <c r="L16" s="10">
        <f t="shared" si="15"/>
        <v>901</v>
      </c>
      <c r="M16" s="21">
        <f t="shared" si="8"/>
        <v>3.0448020878642889E-3</v>
      </c>
      <c r="N16" s="22">
        <f t="shared" si="9"/>
        <v>0.83036102653327537</v>
      </c>
      <c r="O16" s="22">
        <f t="shared" si="10"/>
        <v>0.12005219660722052</v>
      </c>
      <c r="P16" s="22">
        <f t="shared" si="11"/>
        <v>4.6541974771639842E-2</v>
      </c>
      <c r="Q16" s="22">
        <f t="shared" si="12"/>
        <v>0.13962592431491952</v>
      </c>
      <c r="R16" s="22">
        <f t="shared" si="13"/>
        <v>0.29360591561548499</v>
      </c>
      <c r="S16" s="22">
        <f t="shared" si="14"/>
        <v>0.39190952588081773</v>
      </c>
      <c r="T16" s="12"/>
      <c r="U16" s="12"/>
      <c r="V16" s="12"/>
      <c r="W16" s="9"/>
      <c r="X16" s="9"/>
      <c r="Y16" s="9"/>
      <c r="Z16" s="9"/>
    </row>
    <row r="17" spans="1:26" s="15" customFormat="1" ht="5.25" customHeight="1" x14ac:dyDescent="0.25">
      <c r="A17" s="14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</row>
    <row r="18" spans="1:26" s="13" customFormat="1" x14ac:dyDescent="0.2">
      <c r="A18" s="16" t="s">
        <v>794</v>
      </c>
      <c r="B18" s="16" t="s">
        <v>42</v>
      </c>
      <c r="C18" s="16" t="s">
        <v>143</v>
      </c>
      <c r="D18" s="18" t="s">
        <v>44</v>
      </c>
      <c r="E18" s="10">
        <v>16</v>
      </c>
      <c r="F18" s="10">
        <v>0</v>
      </c>
      <c r="G18" s="10">
        <v>13</v>
      </c>
      <c r="H18" s="10">
        <v>3</v>
      </c>
      <c r="I18" s="10">
        <v>0</v>
      </c>
      <c r="J18" s="10">
        <v>3</v>
      </c>
      <c r="K18" s="10">
        <v>5</v>
      </c>
      <c r="L18" s="10">
        <v>0</v>
      </c>
      <c r="M18" s="21">
        <f t="shared" ref="M18:M25" si="16">F18/E18</f>
        <v>0</v>
      </c>
      <c r="N18" s="22">
        <f t="shared" ref="N18:N25" si="17">G18/E18</f>
        <v>0.8125</v>
      </c>
      <c r="O18" s="22">
        <f t="shared" ref="O18:O25" si="18">H18/E18</f>
        <v>0.1875</v>
      </c>
      <c r="P18" s="22">
        <f t="shared" ref="P18:P25" si="19">I18/E18</f>
        <v>0</v>
      </c>
      <c r="Q18" s="22">
        <f t="shared" ref="Q18:Q25" si="20">J18/E18</f>
        <v>0.1875</v>
      </c>
      <c r="R18" s="22">
        <f t="shared" ref="R18:R25" si="21">K18/E18</f>
        <v>0.3125</v>
      </c>
      <c r="S18" s="22">
        <f t="shared" ref="S18:S25" si="22">L18/E18</f>
        <v>0</v>
      </c>
      <c r="T18" s="16" t="s">
        <v>645</v>
      </c>
      <c r="U18" s="16" t="s">
        <v>167</v>
      </c>
      <c r="V18" s="16" t="s">
        <v>29</v>
      </c>
      <c r="W18" s="16" t="s">
        <v>49</v>
      </c>
      <c r="X18" s="16" t="s">
        <v>796</v>
      </c>
      <c r="Y18" s="16" t="s">
        <v>51</v>
      </c>
      <c r="Z18" s="16" t="s">
        <v>864</v>
      </c>
    </row>
    <row r="19" spans="1:26" s="13" customFormat="1" x14ac:dyDescent="0.2">
      <c r="A19" s="16" t="s">
        <v>794</v>
      </c>
      <c r="B19" s="16" t="s">
        <v>42</v>
      </c>
      <c r="C19" s="16" t="s">
        <v>43</v>
      </c>
      <c r="D19" s="18" t="s">
        <v>44</v>
      </c>
      <c r="E19" s="10">
        <v>1798</v>
      </c>
      <c r="F19" s="10">
        <v>11</v>
      </c>
      <c r="G19" s="10">
        <v>1452</v>
      </c>
      <c r="H19" s="10">
        <v>227</v>
      </c>
      <c r="I19" s="10">
        <v>108</v>
      </c>
      <c r="J19" s="10">
        <v>286</v>
      </c>
      <c r="K19" s="10">
        <v>530</v>
      </c>
      <c r="L19" s="10">
        <v>653</v>
      </c>
      <c r="M19" s="21">
        <f t="shared" si="16"/>
        <v>6.1179087875417133E-3</v>
      </c>
      <c r="N19" s="22">
        <f t="shared" si="17"/>
        <v>0.80756395995550612</v>
      </c>
      <c r="O19" s="22">
        <f t="shared" si="18"/>
        <v>0.12625139043381536</v>
      </c>
      <c r="P19" s="22">
        <f t="shared" si="19"/>
        <v>6.0066740823136816E-2</v>
      </c>
      <c r="Q19" s="22">
        <f t="shared" si="20"/>
        <v>0.15906562847608455</v>
      </c>
      <c r="R19" s="22">
        <f t="shared" si="21"/>
        <v>0.29477196885428253</v>
      </c>
      <c r="S19" s="22">
        <f t="shared" si="22"/>
        <v>0.36318131256952169</v>
      </c>
      <c r="T19" s="16" t="s">
        <v>960</v>
      </c>
      <c r="U19" s="16" t="s">
        <v>48</v>
      </c>
      <c r="V19" s="16" t="s">
        <v>961</v>
      </c>
      <c r="W19" s="16" t="s">
        <v>49</v>
      </c>
      <c r="X19" s="16" t="s">
        <v>50</v>
      </c>
      <c r="Y19" s="16" t="s">
        <v>51</v>
      </c>
      <c r="Z19" s="16" t="s">
        <v>864</v>
      </c>
    </row>
    <row r="20" spans="1:26" s="13" customFormat="1" x14ac:dyDescent="0.2">
      <c r="A20" s="16" t="s">
        <v>794</v>
      </c>
      <c r="B20" s="16" t="s">
        <v>42</v>
      </c>
      <c r="C20" s="16" t="s">
        <v>52</v>
      </c>
      <c r="D20" s="18" t="s">
        <v>44</v>
      </c>
      <c r="E20" s="10">
        <v>154</v>
      </c>
      <c r="F20" s="10">
        <v>0</v>
      </c>
      <c r="G20" s="10">
        <v>131</v>
      </c>
      <c r="H20" s="10">
        <v>10</v>
      </c>
      <c r="I20" s="10">
        <v>13</v>
      </c>
      <c r="J20" s="10">
        <v>21</v>
      </c>
      <c r="K20" s="10">
        <v>59</v>
      </c>
      <c r="L20" s="10">
        <v>48</v>
      </c>
      <c r="M20" s="21">
        <f t="shared" si="16"/>
        <v>0</v>
      </c>
      <c r="N20" s="22">
        <f t="shared" si="17"/>
        <v>0.85064935064935066</v>
      </c>
      <c r="O20" s="22">
        <f t="shared" si="18"/>
        <v>6.4935064935064929E-2</v>
      </c>
      <c r="P20" s="22">
        <f t="shared" si="19"/>
        <v>8.4415584415584416E-2</v>
      </c>
      <c r="Q20" s="22">
        <f t="shared" si="20"/>
        <v>0.13636363636363635</v>
      </c>
      <c r="R20" s="22">
        <f t="shared" si="21"/>
        <v>0.38311688311688313</v>
      </c>
      <c r="S20" s="22">
        <f t="shared" si="22"/>
        <v>0.31168831168831168</v>
      </c>
      <c r="T20" s="16" t="s">
        <v>375</v>
      </c>
      <c r="U20" s="16" t="s">
        <v>56</v>
      </c>
      <c r="V20" s="16" t="s">
        <v>779</v>
      </c>
      <c r="W20" s="16" t="s">
        <v>49</v>
      </c>
      <c r="X20" s="16" t="s">
        <v>57</v>
      </c>
      <c r="Y20" s="16" t="s">
        <v>51</v>
      </c>
      <c r="Z20" s="16" t="s">
        <v>864</v>
      </c>
    </row>
    <row r="21" spans="1:26" s="13" customFormat="1" x14ac:dyDescent="0.2">
      <c r="A21" s="16" t="s">
        <v>794</v>
      </c>
      <c r="B21" s="16" t="s">
        <v>42</v>
      </c>
      <c r="C21" s="16" t="s">
        <v>61</v>
      </c>
      <c r="D21" s="18" t="s">
        <v>44</v>
      </c>
      <c r="E21" s="10">
        <v>116</v>
      </c>
      <c r="F21" s="10">
        <v>3</v>
      </c>
      <c r="G21" s="10">
        <v>108</v>
      </c>
      <c r="H21" s="10">
        <v>4</v>
      </c>
      <c r="I21" s="10">
        <v>1</v>
      </c>
      <c r="J21" s="10">
        <v>4</v>
      </c>
      <c r="K21" s="10">
        <v>5</v>
      </c>
      <c r="L21" s="10">
        <v>73</v>
      </c>
      <c r="M21" s="21">
        <f t="shared" si="16"/>
        <v>2.5862068965517241E-2</v>
      </c>
      <c r="N21" s="22">
        <f t="shared" si="17"/>
        <v>0.93103448275862066</v>
      </c>
      <c r="O21" s="22">
        <f t="shared" si="18"/>
        <v>3.4482758620689655E-2</v>
      </c>
      <c r="P21" s="22">
        <f t="shared" si="19"/>
        <v>8.6206896551724137E-3</v>
      </c>
      <c r="Q21" s="22">
        <f t="shared" si="20"/>
        <v>3.4482758620689655E-2</v>
      </c>
      <c r="R21" s="22">
        <f t="shared" si="21"/>
        <v>4.3103448275862072E-2</v>
      </c>
      <c r="S21" s="22">
        <f t="shared" si="22"/>
        <v>0.62931034482758619</v>
      </c>
      <c r="T21" s="16" t="s">
        <v>505</v>
      </c>
      <c r="U21" s="16" t="s">
        <v>53</v>
      </c>
      <c r="V21" s="16" t="s">
        <v>962</v>
      </c>
      <c r="W21" s="16" t="s">
        <v>49</v>
      </c>
      <c r="X21" s="16" t="s">
        <v>66</v>
      </c>
      <c r="Y21" s="16" t="s">
        <v>51</v>
      </c>
      <c r="Z21" s="16" t="s">
        <v>864</v>
      </c>
    </row>
    <row r="22" spans="1:26" s="13" customFormat="1" x14ac:dyDescent="0.2">
      <c r="A22" s="16" t="s">
        <v>794</v>
      </c>
      <c r="B22" s="16" t="s">
        <v>42</v>
      </c>
      <c r="C22" s="16" t="s">
        <v>67</v>
      </c>
      <c r="D22" s="18" t="s">
        <v>44</v>
      </c>
      <c r="E22" s="10">
        <v>73</v>
      </c>
      <c r="F22" s="10">
        <v>0</v>
      </c>
      <c r="G22" s="10">
        <v>67</v>
      </c>
      <c r="H22" s="10">
        <v>5</v>
      </c>
      <c r="I22" s="10">
        <v>1</v>
      </c>
      <c r="J22" s="10">
        <v>3</v>
      </c>
      <c r="K22" s="10">
        <v>13</v>
      </c>
      <c r="L22" s="10">
        <v>29</v>
      </c>
      <c r="M22" s="21">
        <f t="shared" si="16"/>
        <v>0</v>
      </c>
      <c r="N22" s="22">
        <f t="shared" si="17"/>
        <v>0.9178082191780822</v>
      </c>
      <c r="O22" s="22">
        <f t="shared" si="18"/>
        <v>6.8493150684931503E-2</v>
      </c>
      <c r="P22" s="22">
        <f t="shared" si="19"/>
        <v>1.3698630136986301E-2</v>
      </c>
      <c r="Q22" s="22">
        <f t="shared" si="20"/>
        <v>4.1095890410958902E-2</v>
      </c>
      <c r="R22" s="22">
        <f t="shared" si="21"/>
        <v>0.17808219178082191</v>
      </c>
      <c r="S22" s="22">
        <f t="shared" si="22"/>
        <v>0.39726027397260272</v>
      </c>
      <c r="T22" s="16" t="s">
        <v>863</v>
      </c>
      <c r="U22" s="16" t="s">
        <v>117</v>
      </c>
      <c r="V22" s="16" t="s">
        <v>821</v>
      </c>
      <c r="W22" s="16" t="s">
        <v>49</v>
      </c>
      <c r="X22" s="16" t="s">
        <v>70</v>
      </c>
      <c r="Y22" s="16" t="s">
        <v>51</v>
      </c>
      <c r="Z22" s="16" t="s">
        <v>864</v>
      </c>
    </row>
    <row r="23" spans="1:26" s="13" customFormat="1" x14ac:dyDescent="0.2">
      <c r="A23" s="16" t="s">
        <v>794</v>
      </c>
      <c r="B23" s="16" t="s">
        <v>42</v>
      </c>
      <c r="C23" s="16" t="s">
        <v>71</v>
      </c>
      <c r="D23" s="18" t="s">
        <v>44</v>
      </c>
      <c r="E23" s="10">
        <v>471</v>
      </c>
      <c r="F23" s="10">
        <v>4</v>
      </c>
      <c r="G23" s="10">
        <v>392</v>
      </c>
      <c r="H23" s="10">
        <v>61</v>
      </c>
      <c r="I23" s="10">
        <v>14</v>
      </c>
      <c r="J23" s="10">
        <v>62</v>
      </c>
      <c r="K23" s="10">
        <v>150</v>
      </c>
      <c r="L23" s="10">
        <v>177</v>
      </c>
      <c r="M23" s="21">
        <f t="shared" si="16"/>
        <v>8.4925690021231421E-3</v>
      </c>
      <c r="N23" s="22">
        <f t="shared" si="17"/>
        <v>0.83227176220806798</v>
      </c>
      <c r="O23" s="22">
        <f t="shared" si="18"/>
        <v>0.12951167728237792</v>
      </c>
      <c r="P23" s="22">
        <f t="shared" si="19"/>
        <v>2.9723991507430998E-2</v>
      </c>
      <c r="Q23" s="22">
        <f t="shared" si="20"/>
        <v>0.1316348195329087</v>
      </c>
      <c r="R23" s="22">
        <f t="shared" si="21"/>
        <v>0.31847133757961782</v>
      </c>
      <c r="S23" s="22">
        <f t="shared" si="22"/>
        <v>0.37579617834394907</v>
      </c>
      <c r="T23" s="16" t="s">
        <v>852</v>
      </c>
      <c r="U23" s="16" t="s">
        <v>60</v>
      </c>
      <c r="V23" s="16" t="s">
        <v>518</v>
      </c>
      <c r="W23" s="16" t="s">
        <v>49</v>
      </c>
      <c r="X23" s="16" t="s">
        <v>74</v>
      </c>
      <c r="Y23" s="16" t="s">
        <v>51</v>
      </c>
      <c r="Z23" s="16" t="s">
        <v>864</v>
      </c>
    </row>
    <row r="24" spans="1:26" s="13" customFormat="1" x14ac:dyDescent="0.2">
      <c r="A24" s="16" t="s">
        <v>794</v>
      </c>
      <c r="B24" s="16" t="s">
        <v>42</v>
      </c>
      <c r="C24" s="16" t="s">
        <v>75</v>
      </c>
      <c r="D24" s="18" t="s">
        <v>44</v>
      </c>
      <c r="E24" s="10">
        <v>17</v>
      </c>
      <c r="F24" s="10">
        <v>1</v>
      </c>
      <c r="G24" s="10">
        <v>15</v>
      </c>
      <c r="H24" s="10">
        <v>1</v>
      </c>
      <c r="I24" s="10">
        <v>0</v>
      </c>
      <c r="J24" s="10">
        <v>1</v>
      </c>
      <c r="K24" s="10">
        <v>2</v>
      </c>
      <c r="L24" s="10">
        <v>9</v>
      </c>
      <c r="M24" s="21">
        <f t="shared" si="16"/>
        <v>5.8823529411764705E-2</v>
      </c>
      <c r="N24" s="22">
        <f t="shared" si="17"/>
        <v>0.88235294117647056</v>
      </c>
      <c r="O24" s="22">
        <f t="shared" si="18"/>
        <v>5.8823529411764705E-2</v>
      </c>
      <c r="P24" s="22">
        <f t="shared" si="19"/>
        <v>0</v>
      </c>
      <c r="Q24" s="22">
        <f t="shared" si="20"/>
        <v>5.8823529411764705E-2</v>
      </c>
      <c r="R24" s="22">
        <f t="shared" si="21"/>
        <v>0.11764705882352941</v>
      </c>
      <c r="S24" s="22">
        <f t="shared" si="22"/>
        <v>0.52941176470588236</v>
      </c>
      <c r="T24" s="16" t="s">
        <v>380</v>
      </c>
      <c r="U24" s="16" t="s">
        <v>59</v>
      </c>
      <c r="V24" s="16" t="s">
        <v>29</v>
      </c>
      <c r="W24" s="16" t="s">
        <v>49</v>
      </c>
      <c r="X24" s="16" t="s">
        <v>77</v>
      </c>
      <c r="Y24" s="16" t="s">
        <v>51</v>
      </c>
      <c r="Z24" s="16" t="s">
        <v>864</v>
      </c>
    </row>
    <row r="25" spans="1:26" s="13" customFormat="1" x14ac:dyDescent="0.2">
      <c r="A25" s="9">
        <v>2021</v>
      </c>
      <c r="B25" s="9" t="s">
        <v>858</v>
      </c>
      <c r="C25" s="9"/>
      <c r="D25" s="9"/>
      <c r="E25" s="10">
        <f>SUM(E18:E24)</f>
        <v>2645</v>
      </c>
      <c r="F25" s="10">
        <f t="shared" ref="F25:K25" si="23">SUM(F18:F24)</f>
        <v>19</v>
      </c>
      <c r="G25" s="10">
        <f t="shared" si="23"/>
        <v>2178</v>
      </c>
      <c r="H25" s="10">
        <f t="shared" si="23"/>
        <v>311</v>
      </c>
      <c r="I25" s="10">
        <f t="shared" si="23"/>
        <v>137</v>
      </c>
      <c r="J25" s="10">
        <f t="shared" si="23"/>
        <v>380</v>
      </c>
      <c r="K25" s="10">
        <f t="shared" si="23"/>
        <v>764</v>
      </c>
      <c r="L25" s="10">
        <f>SUM(L19:L24)</f>
        <v>989</v>
      </c>
      <c r="M25" s="21">
        <f t="shared" si="16"/>
        <v>7.1833648393194709E-3</v>
      </c>
      <c r="N25" s="22">
        <f t="shared" si="17"/>
        <v>0.82344045368620034</v>
      </c>
      <c r="O25" s="22">
        <f t="shared" si="18"/>
        <v>0.11758034026465028</v>
      </c>
      <c r="P25" s="22">
        <f t="shared" si="19"/>
        <v>5.1795841209829871E-2</v>
      </c>
      <c r="Q25" s="22">
        <f t="shared" si="20"/>
        <v>0.14366729678638943</v>
      </c>
      <c r="R25" s="22">
        <f t="shared" si="21"/>
        <v>0.28884688090737243</v>
      </c>
      <c r="S25" s="22">
        <f t="shared" si="22"/>
        <v>0.37391304347826088</v>
      </c>
      <c r="T25" s="12"/>
      <c r="U25" s="12"/>
      <c r="V25" s="12"/>
      <c r="W25" s="9"/>
      <c r="X25" s="9"/>
      <c r="Y25" s="9"/>
      <c r="Z25" s="9"/>
    </row>
    <row r="26" spans="1:26" s="15" customFormat="1" ht="5.25" customHeight="1" x14ac:dyDescent="0.25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</row>
    <row r="27" spans="1:26" x14ac:dyDescent="0.2">
      <c r="A27" t="s">
        <v>756</v>
      </c>
      <c r="B27" t="s">
        <v>42</v>
      </c>
      <c r="C27" t="s">
        <v>43</v>
      </c>
      <c r="D27" t="s">
        <v>44</v>
      </c>
      <c r="E27">
        <v>1941</v>
      </c>
      <c r="F27">
        <v>26</v>
      </c>
      <c r="G27">
        <v>1552</v>
      </c>
      <c r="H27">
        <v>236</v>
      </c>
      <c r="I27">
        <v>127</v>
      </c>
      <c r="J27">
        <v>309</v>
      </c>
      <c r="K27">
        <v>573</v>
      </c>
      <c r="L27">
        <v>687</v>
      </c>
      <c r="M27" s="21">
        <f t="shared" ref="M27:M33" si="24">F27/E27</f>
        <v>1.3395157135497167E-2</v>
      </c>
      <c r="N27" s="22">
        <f t="shared" ref="N27:N33" si="25">G27/E27</f>
        <v>0.79958784131890781</v>
      </c>
      <c r="O27" s="22">
        <f t="shared" ref="O27:O33" si="26">H27/E27</f>
        <v>0.12158681092220505</v>
      </c>
      <c r="P27" s="22">
        <f t="shared" ref="P27:P33" si="27">I27/E27</f>
        <v>6.5430190623390005E-2</v>
      </c>
      <c r="Q27" s="22">
        <f t="shared" ref="Q27:Q33" si="28">J27/E27</f>
        <v>0.15919629057187018</v>
      </c>
      <c r="R27" s="22">
        <f t="shared" ref="R27:R33" si="29">K27/E27</f>
        <v>0.29520865533230295</v>
      </c>
      <c r="S27" s="22">
        <f t="shared" ref="S27:S33" si="30">L27/E27</f>
        <v>0.35394126738794435</v>
      </c>
      <c r="T27">
        <v>15.92</v>
      </c>
      <c r="U27">
        <v>30</v>
      </c>
      <c r="V27">
        <v>6.54</v>
      </c>
      <c r="W27" t="s">
        <v>49</v>
      </c>
      <c r="X27" t="s">
        <v>50</v>
      </c>
      <c r="Y27" t="s">
        <v>51</v>
      </c>
      <c r="Z27" t="s">
        <v>865</v>
      </c>
    </row>
    <row r="28" spans="1:26" x14ac:dyDescent="0.2">
      <c r="A28" t="s">
        <v>756</v>
      </c>
      <c r="B28" t="s">
        <v>42</v>
      </c>
      <c r="C28" t="s">
        <v>52</v>
      </c>
      <c r="D28" t="s">
        <v>44</v>
      </c>
      <c r="E28">
        <v>379</v>
      </c>
      <c r="F28">
        <v>0</v>
      </c>
      <c r="G28">
        <v>326</v>
      </c>
      <c r="H28">
        <v>36</v>
      </c>
      <c r="I28">
        <v>17</v>
      </c>
      <c r="J28">
        <v>48</v>
      </c>
      <c r="K28">
        <v>126</v>
      </c>
      <c r="L28">
        <v>138</v>
      </c>
      <c r="M28" s="21">
        <f t="shared" si="24"/>
        <v>0</v>
      </c>
      <c r="N28" s="22">
        <f t="shared" si="25"/>
        <v>0.86015831134564646</v>
      </c>
      <c r="O28" s="22">
        <f t="shared" si="26"/>
        <v>9.498680738786279E-2</v>
      </c>
      <c r="P28" s="22">
        <f t="shared" si="27"/>
        <v>4.4854881266490766E-2</v>
      </c>
      <c r="Q28" s="22">
        <f t="shared" si="28"/>
        <v>0.12664907651715041</v>
      </c>
      <c r="R28" s="22">
        <f t="shared" si="29"/>
        <v>0.33245382585751981</v>
      </c>
      <c r="S28" s="22">
        <f t="shared" si="30"/>
        <v>0.36411609498680741</v>
      </c>
      <c r="T28">
        <v>12.66</v>
      </c>
      <c r="U28">
        <v>33</v>
      </c>
      <c r="V28">
        <v>4.49</v>
      </c>
      <c r="W28" t="s">
        <v>49</v>
      </c>
      <c r="X28" t="s">
        <v>57</v>
      </c>
      <c r="Y28" t="s">
        <v>51</v>
      </c>
      <c r="Z28" t="s">
        <v>865</v>
      </c>
    </row>
    <row r="29" spans="1:26" x14ac:dyDescent="0.2">
      <c r="A29" t="s">
        <v>756</v>
      </c>
      <c r="B29" t="s">
        <v>42</v>
      </c>
      <c r="C29" t="s">
        <v>61</v>
      </c>
      <c r="D29" t="s">
        <v>44</v>
      </c>
      <c r="E29">
        <v>142</v>
      </c>
      <c r="F29">
        <v>9</v>
      </c>
      <c r="G29">
        <v>125</v>
      </c>
      <c r="H29">
        <v>8</v>
      </c>
      <c r="I29">
        <v>0</v>
      </c>
      <c r="J29">
        <v>7</v>
      </c>
      <c r="K29">
        <v>6</v>
      </c>
      <c r="L29">
        <v>82</v>
      </c>
      <c r="M29" s="21">
        <f t="shared" si="24"/>
        <v>6.3380281690140844E-2</v>
      </c>
      <c r="N29" s="22">
        <f t="shared" si="25"/>
        <v>0.88028169014084512</v>
      </c>
      <c r="O29" s="22">
        <f t="shared" si="26"/>
        <v>5.6338028169014086E-2</v>
      </c>
      <c r="P29" s="22">
        <f t="shared" si="27"/>
        <v>0</v>
      </c>
      <c r="Q29" s="22">
        <f t="shared" si="28"/>
        <v>4.9295774647887321E-2</v>
      </c>
      <c r="R29" s="22">
        <f t="shared" si="29"/>
        <v>4.2253521126760563E-2</v>
      </c>
      <c r="S29" s="22">
        <f t="shared" si="30"/>
        <v>0.57746478873239437</v>
      </c>
      <c r="T29">
        <v>4.93</v>
      </c>
      <c r="U29">
        <v>4</v>
      </c>
      <c r="V29">
        <v>0</v>
      </c>
      <c r="W29" t="s">
        <v>49</v>
      </c>
      <c r="X29" t="s">
        <v>66</v>
      </c>
      <c r="Y29" t="s">
        <v>51</v>
      </c>
      <c r="Z29" t="s">
        <v>865</v>
      </c>
    </row>
    <row r="30" spans="1:26" x14ac:dyDescent="0.2">
      <c r="A30" t="s">
        <v>756</v>
      </c>
      <c r="B30" t="s">
        <v>42</v>
      </c>
      <c r="C30" t="s">
        <v>67</v>
      </c>
      <c r="D30" t="s">
        <v>44</v>
      </c>
      <c r="E30">
        <v>74</v>
      </c>
      <c r="F30">
        <v>7</v>
      </c>
      <c r="G30">
        <v>60</v>
      </c>
      <c r="H30">
        <v>6</v>
      </c>
      <c r="I30">
        <v>1</v>
      </c>
      <c r="J30">
        <v>6</v>
      </c>
      <c r="K30">
        <v>8</v>
      </c>
      <c r="L30">
        <v>33</v>
      </c>
      <c r="M30" s="21">
        <f t="shared" si="24"/>
        <v>9.45945945945946E-2</v>
      </c>
      <c r="N30" s="22">
        <f t="shared" si="25"/>
        <v>0.81081081081081086</v>
      </c>
      <c r="O30" s="22">
        <f t="shared" si="26"/>
        <v>8.1081081081081086E-2</v>
      </c>
      <c r="P30" s="22">
        <f t="shared" si="27"/>
        <v>1.3513513513513514E-2</v>
      </c>
      <c r="Q30" s="22">
        <f t="shared" si="28"/>
        <v>8.1081081081081086E-2</v>
      </c>
      <c r="R30" s="22">
        <f t="shared" si="29"/>
        <v>0.10810810810810811</v>
      </c>
      <c r="S30" s="22">
        <f t="shared" si="30"/>
        <v>0.44594594594594594</v>
      </c>
      <c r="T30">
        <v>8.11</v>
      </c>
      <c r="U30">
        <v>11</v>
      </c>
      <c r="V30">
        <v>1.35</v>
      </c>
      <c r="W30" t="s">
        <v>49</v>
      </c>
      <c r="X30" t="s">
        <v>70</v>
      </c>
      <c r="Y30" t="s">
        <v>51</v>
      </c>
      <c r="Z30" t="s">
        <v>865</v>
      </c>
    </row>
    <row r="31" spans="1:26" x14ac:dyDescent="0.2">
      <c r="A31" t="s">
        <v>756</v>
      </c>
      <c r="B31" t="s">
        <v>42</v>
      </c>
      <c r="C31" t="s">
        <v>71</v>
      </c>
      <c r="D31" t="s">
        <v>44</v>
      </c>
      <c r="E31">
        <v>475</v>
      </c>
      <c r="F31">
        <v>14</v>
      </c>
      <c r="G31">
        <v>404</v>
      </c>
      <c r="H31">
        <v>44</v>
      </c>
      <c r="I31">
        <v>13</v>
      </c>
      <c r="J31">
        <v>43</v>
      </c>
      <c r="K31">
        <v>176</v>
      </c>
      <c r="L31">
        <v>161</v>
      </c>
      <c r="M31" s="21">
        <f t="shared" si="24"/>
        <v>2.9473684210526315E-2</v>
      </c>
      <c r="N31" s="22">
        <f t="shared" si="25"/>
        <v>0.85052631578947369</v>
      </c>
      <c r="O31" s="22">
        <f t="shared" si="26"/>
        <v>9.2631578947368426E-2</v>
      </c>
      <c r="P31" s="22">
        <f t="shared" si="27"/>
        <v>2.736842105263158E-2</v>
      </c>
      <c r="Q31" s="22">
        <f t="shared" si="28"/>
        <v>9.0526315789473691E-2</v>
      </c>
      <c r="R31" s="22">
        <f t="shared" si="29"/>
        <v>0.3705263157894737</v>
      </c>
      <c r="S31" s="22">
        <f t="shared" si="30"/>
        <v>0.33894736842105261</v>
      </c>
      <c r="T31">
        <v>9.0500000000000007</v>
      </c>
      <c r="U31">
        <v>37</v>
      </c>
      <c r="V31">
        <v>2.74</v>
      </c>
      <c r="W31" t="s">
        <v>49</v>
      </c>
      <c r="X31" t="s">
        <v>74</v>
      </c>
      <c r="Y31" t="s">
        <v>51</v>
      </c>
      <c r="Z31" t="s">
        <v>865</v>
      </c>
    </row>
    <row r="32" spans="1:26" x14ac:dyDescent="0.2">
      <c r="A32" t="s">
        <v>756</v>
      </c>
      <c r="B32" t="s">
        <v>42</v>
      </c>
      <c r="C32" t="s">
        <v>75</v>
      </c>
      <c r="D32" t="s">
        <v>44</v>
      </c>
      <c r="E32">
        <v>5</v>
      </c>
      <c r="F32">
        <v>0</v>
      </c>
      <c r="G32">
        <v>2</v>
      </c>
      <c r="H32">
        <v>1</v>
      </c>
      <c r="I32">
        <v>2</v>
      </c>
      <c r="J32">
        <v>2</v>
      </c>
      <c r="K32">
        <v>0</v>
      </c>
      <c r="L32">
        <v>1</v>
      </c>
      <c r="M32" s="21">
        <f t="shared" si="24"/>
        <v>0</v>
      </c>
      <c r="N32" s="22">
        <f t="shared" si="25"/>
        <v>0.4</v>
      </c>
      <c r="O32" s="22">
        <f t="shared" si="26"/>
        <v>0.2</v>
      </c>
      <c r="P32" s="22">
        <f t="shared" si="27"/>
        <v>0.4</v>
      </c>
      <c r="Q32" s="22">
        <f t="shared" si="28"/>
        <v>0.4</v>
      </c>
      <c r="R32" s="22">
        <f t="shared" si="29"/>
        <v>0</v>
      </c>
      <c r="S32" s="22">
        <f t="shared" si="30"/>
        <v>0.2</v>
      </c>
      <c r="T32">
        <v>40</v>
      </c>
      <c r="U32">
        <v>0</v>
      </c>
      <c r="V32">
        <v>40</v>
      </c>
      <c r="W32" t="s">
        <v>49</v>
      </c>
      <c r="X32" t="s">
        <v>77</v>
      </c>
      <c r="Y32" t="s">
        <v>51</v>
      </c>
      <c r="Z32" t="s">
        <v>865</v>
      </c>
    </row>
    <row r="33" spans="1:26" s="13" customFormat="1" x14ac:dyDescent="0.2">
      <c r="A33" s="9">
        <v>2022</v>
      </c>
      <c r="B33" s="9" t="s">
        <v>858</v>
      </c>
      <c r="C33" s="9"/>
      <c r="D33" s="9"/>
      <c r="E33" s="10">
        <f>SUM(E27:E32)</f>
        <v>3016</v>
      </c>
      <c r="F33" s="10">
        <f t="shared" ref="F33:L33" si="31">SUM(F27:F32)</f>
        <v>56</v>
      </c>
      <c r="G33" s="10">
        <f t="shared" si="31"/>
        <v>2469</v>
      </c>
      <c r="H33" s="10">
        <f t="shared" si="31"/>
        <v>331</v>
      </c>
      <c r="I33" s="10">
        <f t="shared" si="31"/>
        <v>160</v>
      </c>
      <c r="J33" s="10">
        <f t="shared" si="31"/>
        <v>415</v>
      </c>
      <c r="K33" s="10">
        <f t="shared" si="31"/>
        <v>889</v>
      </c>
      <c r="L33" s="10">
        <f t="shared" si="31"/>
        <v>1102</v>
      </c>
      <c r="M33" s="21">
        <f t="shared" si="24"/>
        <v>1.8567639257294429E-2</v>
      </c>
      <c r="N33" s="22">
        <f t="shared" si="25"/>
        <v>0.81863395225464186</v>
      </c>
      <c r="O33" s="22">
        <f t="shared" si="26"/>
        <v>0.10974801061007958</v>
      </c>
      <c r="P33" s="22">
        <f t="shared" si="27"/>
        <v>5.3050397877984087E-2</v>
      </c>
      <c r="Q33" s="22">
        <f t="shared" si="28"/>
        <v>0.13759946949602123</v>
      </c>
      <c r="R33" s="22">
        <f t="shared" si="29"/>
        <v>0.29476127320954909</v>
      </c>
      <c r="S33" s="22">
        <f t="shared" si="30"/>
        <v>0.36538461538461536</v>
      </c>
      <c r="T33" s="12"/>
      <c r="U33" s="12"/>
      <c r="V33" s="12"/>
      <c r="W33" s="9"/>
      <c r="X33" s="9"/>
      <c r="Y33" s="9"/>
      <c r="Z33" s="9"/>
    </row>
    <row r="34" spans="1:26" s="15" customFormat="1" ht="5.25" customHeight="1" x14ac:dyDescent="0.25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</row>
    <row r="35" spans="1:26" x14ac:dyDescent="0.2">
      <c r="A35" s="20" t="s">
        <v>700</v>
      </c>
      <c r="B35" s="20" t="s">
        <v>42</v>
      </c>
      <c r="C35" s="20" t="s">
        <v>43</v>
      </c>
      <c r="D35" s="20" t="s">
        <v>44</v>
      </c>
      <c r="E35" s="3">
        <v>2038</v>
      </c>
      <c r="F35" s="3">
        <v>10</v>
      </c>
      <c r="G35" s="3">
        <v>1634</v>
      </c>
      <c r="H35" s="3">
        <v>257</v>
      </c>
      <c r="I35" s="3">
        <v>137</v>
      </c>
      <c r="J35" s="3">
        <v>336</v>
      </c>
      <c r="K35" s="3">
        <v>616</v>
      </c>
      <c r="L35" s="3">
        <v>713</v>
      </c>
      <c r="M35" s="21">
        <f t="shared" ref="M35:M41" si="32">F35/E35</f>
        <v>4.9067713444553487E-3</v>
      </c>
      <c r="N35" s="22">
        <f t="shared" ref="N35:N41" si="33">G35/E35</f>
        <v>0.80176643768400391</v>
      </c>
      <c r="O35" s="22">
        <f t="shared" ref="O35:O41" si="34">H35/E35</f>
        <v>0.12610402355250244</v>
      </c>
      <c r="P35" s="22">
        <f t="shared" ref="P35:P41" si="35">I35/E35</f>
        <v>6.7222767419038279E-2</v>
      </c>
      <c r="Q35" s="22">
        <f t="shared" ref="Q35:Q41" si="36">J35/E35</f>
        <v>0.16486751717369971</v>
      </c>
      <c r="R35" s="22">
        <f t="shared" ref="R35:R41" si="37">K35/E35</f>
        <v>0.30225711481844947</v>
      </c>
      <c r="S35" s="22">
        <f t="shared" ref="S35:S41" si="38">L35/E35</f>
        <v>0.34985279685966636</v>
      </c>
      <c r="T35" s="20" t="s">
        <v>29</v>
      </c>
      <c r="U35" s="20" t="s">
        <v>29</v>
      </c>
      <c r="V35" s="20" t="s">
        <v>963</v>
      </c>
      <c r="W35" s="20" t="s">
        <v>49</v>
      </c>
      <c r="X35" s="20" t="s">
        <v>50</v>
      </c>
      <c r="Y35" s="20" t="s">
        <v>51</v>
      </c>
      <c r="Z35" s="20" t="s">
        <v>866</v>
      </c>
    </row>
    <row r="36" spans="1:26" x14ac:dyDescent="0.2">
      <c r="A36" s="20" t="s">
        <v>700</v>
      </c>
      <c r="B36" s="20" t="s">
        <v>42</v>
      </c>
      <c r="C36" s="20" t="s">
        <v>52</v>
      </c>
      <c r="D36" s="20" t="s">
        <v>44</v>
      </c>
      <c r="E36" s="3">
        <v>139</v>
      </c>
      <c r="F36" s="3">
        <v>1</v>
      </c>
      <c r="G36" s="3">
        <v>121</v>
      </c>
      <c r="H36" s="3">
        <v>12</v>
      </c>
      <c r="I36" s="3">
        <v>5</v>
      </c>
      <c r="J36" s="3">
        <v>17</v>
      </c>
      <c r="K36" s="3">
        <v>39</v>
      </c>
      <c r="L36" s="3">
        <v>57</v>
      </c>
      <c r="M36" s="21">
        <f t="shared" si="32"/>
        <v>7.1942446043165471E-3</v>
      </c>
      <c r="N36" s="22">
        <f t="shared" si="33"/>
        <v>0.87050359712230219</v>
      </c>
      <c r="O36" s="22">
        <f t="shared" si="34"/>
        <v>8.6330935251798566E-2</v>
      </c>
      <c r="P36" s="22">
        <f t="shared" si="35"/>
        <v>3.5971223021582732E-2</v>
      </c>
      <c r="Q36" s="22">
        <f t="shared" si="36"/>
        <v>0.1223021582733813</v>
      </c>
      <c r="R36" s="22">
        <f t="shared" si="37"/>
        <v>0.2805755395683453</v>
      </c>
      <c r="S36" s="22">
        <f t="shared" si="38"/>
        <v>0.41007194244604317</v>
      </c>
      <c r="T36" s="20" t="s">
        <v>29</v>
      </c>
      <c r="U36" s="20" t="s">
        <v>29</v>
      </c>
      <c r="V36" s="20" t="s">
        <v>286</v>
      </c>
      <c r="W36" s="20" t="s">
        <v>49</v>
      </c>
      <c r="X36" s="20" t="s">
        <v>57</v>
      </c>
      <c r="Y36" s="20" t="s">
        <v>51</v>
      </c>
      <c r="Z36" s="20" t="s">
        <v>866</v>
      </c>
    </row>
    <row r="37" spans="1:26" x14ac:dyDescent="0.2">
      <c r="A37" s="20" t="s">
        <v>700</v>
      </c>
      <c r="B37" s="20" t="s">
        <v>42</v>
      </c>
      <c r="C37" s="20" t="s">
        <v>58</v>
      </c>
      <c r="D37" s="20" t="s">
        <v>44</v>
      </c>
      <c r="E37" s="3">
        <v>453</v>
      </c>
      <c r="F37" s="3">
        <v>2</v>
      </c>
      <c r="G37" s="3">
        <v>379</v>
      </c>
      <c r="H37" s="3">
        <v>55</v>
      </c>
      <c r="I37" s="3">
        <v>17</v>
      </c>
      <c r="J37" s="3">
        <v>65</v>
      </c>
      <c r="K37" s="3">
        <v>156</v>
      </c>
      <c r="L37" s="3">
        <v>143</v>
      </c>
      <c r="M37" s="21">
        <f t="shared" si="32"/>
        <v>4.4150110375275938E-3</v>
      </c>
      <c r="N37" s="22">
        <f t="shared" si="33"/>
        <v>0.83664459161147908</v>
      </c>
      <c r="O37" s="22">
        <f t="shared" si="34"/>
        <v>0.12141280353200883</v>
      </c>
      <c r="P37" s="22">
        <f t="shared" si="35"/>
        <v>3.7527593818984545E-2</v>
      </c>
      <c r="Q37" s="22">
        <f t="shared" si="36"/>
        <v>0.14348785871964681</v>
      </c>
      <c r="R37" s="22">
        <f t="shared" si="37"/>
        <v>0.3443708609271523</v>
      </c>
      <c r="S37" s="22">
        <f t="shared" si="38"/>
        <v>0.31567328918322296</v>
      </c>
      <c r="T37" s="20" t="s">
        <v>29</v>
      </c>
      <c r="U37" s="20" t="s">
        <v>29</v>
      </c>
      <c r="V37" s="20" t="s">
        <v>556</v>
      </c>
      <c r="W37" s="20" t="s">
        <v>49</v>
      </c>
      <c r="X37" s="20" t="s">
        <v>57</v>
      </c>
      <c r="Y37" s="20" t="s">
        <v>51</v>
      </c>
      <c r="Z37" s="20" t="s">
        <v>866</v>
      </c>
    </row>
    <row r="38" spans="1:26" x14ac:dyDescent="0.2">
      <c r="A38" s="20" t="s">
        <v>700</v>
      </c>
      <c r="B38" s="20" t="s">
        <v>42</v>
      </c>
      <c r="C38" s="20" t="s">
        <v>61</v>
      </c>
      <c r="D38" s="20" t="s">
        <v>44</v>
      </c>
      <c r="E38" s="3">
        <v>169</v>
      </c>
      <c r="F38" s="3">
        <v>4</v>
      </c>
      <c r="G38" s="3">
        <v>156</v>
      </c>
      <c r="H38" s="3">
        <v>6</v>
      </c>
      <c r="I38" s="3">
        <v>3</v>
      </c>
      <c r="J38" s="3">
        <v>4</v>
      </c>
      <c r="K38" s="3">
        <v>9</v>
      </c>
      <c r="L38" s="3">
        <v>102</v>
      </c>
      <c r="M38" s="21">
        <f t="shared" si="32"/>
        <v>2.3668639053254437E-2</v>
      </c>
      <c r="N38" s="22">
        <f t="shared" si="33"/>
        <v>0.92307692307692313</v>
      </c>
      <c r="O38" s="22">
        <f t="shared" si="34"/>
        <v>3.5502958579881658E-2</v>
      </c>
      <c r="P38" s="22">
        <f t="shared" si="35"/>
        <v>1.7751479289940829E-2</v>
      </c>
      <c r="Q38" s="22">
        <f t="shared" si="36"/>
        <v>2.3668639053254437E-2</v>
      </c>
      <c r="R38" s="22">
        <f t="shared" si="37"/>
        <v>5.3254437869822487E-2</v>
      </c>
      <c r="S38" s="22">
        <f t="shared" si="38"/>
        <v>0.60355029585798814</v>
      </c>
      <c r="T38" s="20" t="s">
        <v>29</v>
      </c>
      <c r="U38" s="20" t="s">
        <v>29</v>
      </c>
      <c r="V38" s="20" t="s">
        <v>964</v>
      </c>
      <c r="W38" s="20" t="s">
        <v>49</v>
      </c>
      <c r="X38" s="20" t="s">
        <v>66</v>
      </c>
      <c r="Y38" s="20" t="s">
        <v>51</v>
      </c>
      <c r="Z38" s="20" t="s">
        <v>866</v>
      </c>
    </row>
    <row r="39" spans="1:26" x14ac:dyDescent="0.2">
      <c r="A39" s="20" t="s">
        <v>700</v>
      </c>
      <c r="B39" s="20" t="s">
        <v>42</v>
      </c>
      <c r="C39" s="20" t="s">
        <v>67</v>
      </c>
      <c r="D39" s="20" t="s">
        <v>44</v>
      </c>
      <c r="E39" s="3">
        <v>107</v>
      </c>
      <c r="F39" s="3">
        <v>5</v>
      </c>
      <c r="G39" s="3">
        <v>95</v>
      </c>
      <c r="H39" s="3">
        <v>5</v>
      </c>
      <c r="I39" s="3">
        <v>2</v>
      </c>
      <c r="J39" s="3">
        <v>6</v>
      </c>
      <c r="K39" s="3">
        <v>19</v>
      </c>
      <c r="L39" s="3">
        <v>43</v>
      </c>
      <c r="M39" s="21">
        <f t="shared" si="32"/>
        <v>4.6728971962616821E-2</v>
      </c>
      <c r="N39" s="22">
        <f t="shared" si="33"/>
        <v>0.88785046728971961</v>
      </c>
      <c r="O39" s="22">
        <f t="shared" si="34"/>
        <v>4.6728971962616821E-2</v>
      </c>
      <c r="P39" s="22">
        <f t="shared" si="35"/>
        <v>1.8691588785046728E-2</v>
      </c>
      <c r="Q39" s="22">
        <f t="shared" si="36"/>
        <v>5.6074766355140186E-2</v>
      </c>
      <c r="R39" s="22">
        <f t="shared" si="37"/>
        <v>0.17757009345794392</v>
      </c>
      <c r="S39" s="22">
        <f t="shared" si="38"/>
        <v>0.40186915887850466</v>
      </c>
      <c r="T39" s="20" t="s">
        <v>29</v>
      </c>
      <c r="U39" s="20" t="s">
        <v>29</v>
      </c>
      <c r="V39" s="20" t="s">
        <v>965</v>
      </c>
      <c r="W39" s="20" t="s">
        <v>49</v>
      </c>
      <c r="X39" s="20" t="s">
        <v>70</v>
      </c>
      <c r="Y39" s="20" t="s">
        <v>51</v>
      </c>
      <c r="Z39" s="20" t="s">
        <v>866</v>
      </c>
    </row>
    <row r="40" spans="1:26" x14ac:dyDescent="0.2">
      <c r="A40" s="20" t="s">
        <v>700</v>
      </c>
      <c r="B40" s="20" t="s">
        <v>42</v>
      </c>
      <c r="C40" s="20" t="s">
        <v>71</v>
      </c>
      <c r="D40" s="20" t="s">
        <v>44</v>
      </c>
      <c r="E40" s="3">
        <v>462</v>
      </c>
      <c r="F40" s="3">
        <v>11</v>
      </c>
      <c r="G40" s="3">
        <v>389</v>
      </c>
      <c r="H40" s="3">
        <v>49</v>
      </c>
      <c r="I40" s="3">
        <v>13</v>
      </c>
      <c r="J40" s="3">
        <v>49</v>
      </c>
      <c r="K40" s="3">
        <v>155</v>
      </c>
      <c r="L40" s="3">
        <v>181</v>
      </c>
      <c r="M40" s="21">
        <f t="shared" si="32"/>
        <v>2.3809523809523808E-2</v>
      </c>
      <c r="N40" s="22">
        <f t="shared" si="33"/>
        <v>0.84199134199134196</v>
      </c>
      <c r="O40" s="22">
        <f t="shared" si="34"/>
        <v>0.10606060606060606</v>
      </c>
      <c r="P40" s="22">
        <f t="shared" si="35"/>
        <v>2.813852813852814E-2</v>
      </c>
      <c r="Q40" s="22">
        <f t="shared" si="36"/>
        <v>0.10606060606060606</v>
      </c>
      <c r="R40" s="22">
        <f t="shared" si="37"/>
        <v>0.33549783549783552</v>
      </c>
      <c r="S40" s="22">
        <f t="shared" si="38"/>
        <v>0.39177489177489178</v>
      </c>
      <c r="T40" s="20" t="s">
        <v>29</v>
      </c>
      <c r="U40" s="20" t="s">
        <v>29</v>
      </c>
      <c r="V40" s="20" t="s">
        <v>847</v>
      </c>
      <c r="W40" s="20" t="s">
        <v>49</v>
      </c>
      <c r="X40" s="20" t="s">
        <v>74</v>
      </c>
      <c r="Y40" s="20" t="s">
        <v>51</v>
      </c>
      <c r="Z40" s="20" t="s">
        <v>866</v>
      </c>
    </row>
    <row r="41" spans="1:26" x14ac:dyDescent="0.2">
      <c r="A41" s="20" t="s">
        <v>700</v>
      </c>
      <c r="B41" s="20" t="s">
        <v>42</v>
      </c>
      <c r="C41" s="20" t="s">
        <v>75</v>
      </c>
      <c r="D41" s="20" t="s">
        <v>44</v>
      </c>
      <c r="E41" s="3">
        <v>4</v>
      </c>
      <c r="F41" s="3">
        <v>1</v>
      </c>
      <c r="G41" s="3">
        <v>3</v>
      </c>
      <c r="H41" s="3">
        <v>0</v>
      </c>
      <c r="I41" s="3">
        <v>0</v>
      </c>
      <c r="J41" s="3">
        <v>0</v>
      </c>
      <c r="K41" s="3">
        <v>1</v>
      </c>
      <c r="L41" s="3">
        <v>1</v>
      </c>
      <c r="M41" s="21">
        <f t="shared" si="32"/>
        <v>0.25</v>
      </c>
      <c r="N41" s="22">
        <f t="shared" si="33"/>
        <v>0.75</v>
      </c>
      <c r="O41" s="22">
        <f t="shared" si="34"/>
        <v>0</v>
      </c>
      <c r="P41" s="22">
        <f t="shared" si="35"/>
        <v>0</v>
      </c>
      <c r="Q41" s="22">
        <f t="shared" si="36"/>
        <v>0</v>
      </c>
      <c r="R41" s="22">
        <f t="shared" si="37"/>
        <v>0.25</v>
      </c>
      <c r="S41" s="22">
        <f t="shared" si="38"/>
        <v>0.25</v>
      </c>
      <c r="T41" s="20" t="s">
        <v>29</v>
      </c>
      <c r="U41" s="20" t="s">
        <v>29</v>
      </c>
      <c r="V41" s="20" t="s">
        <v>29</v>
      </c>
      <c r="W41" s="20" t="s">
        <v>49</v>
      </c>
      <c r="X41" s="20" t="s">
        <v>77</v>
      </c>
      <c r="Y41" s="20" t="s">
        <v>51</v>
      </c>
      <c r="Z41" s="20" t="s">
        <v>866</v>
      </c>
    </row>
    <row r="42" spans="1:26" x14ac:dyDescent="0.2">
      <c r="A42" s="19" t="s">
        <v>868</v>
      </c>
      <c r="B42" s="20"/>
      <c r="C42" s="20"/>
      <c r="D42" s="20"/>
      <c r="E42" s="3">
        <f t="shared" ref="E42:L42" si="39">SUM(E35:E41)</f>
        <v>3372</v>
      </c>
      <c r="F42" s="3">
        <f t="shared" si="39"/>
        <v>34</v>
      </c>
      <c r="G42" s="3">
        <f t="shared" si="39"/>
        <v>2777</v>
      </c>
      <c r="H42" s="3">
        <f t="shared" si="39"/>
        <v>384</v>
      </c>
      <c r="I42" s="3">
        <f t="shared" si="39"/>
        <v>177</v>
      </c>
      <c r="J42" s="3">
        <f t="shared" si="39"/>
        <v>477</v>
      </c>
      <c r="K42" s="3">
        <f t="shared" si="39"/>
        <v>995</v>
      </c>
      <c r="L42" s="3">
        <f t="shared" si="39"/>
        <v>1240</v>
      </c>
      <c r="M42" s="21">
        <f>F42/E42</f>
        <v>1.0083036773428233E-2</v>
      </c>
      <c r="N42" s="22">
        <f>G42/E42</f>
        <v>0.82354685646500592</v>
      </c>
      <c r="O42" s="22">
        <f>H42/E42</f>
        <v>0.11387900355871886</v>
      </c>
      <c r="P42" s="22">
        <f>I42/E42</f>
        <v>5.2491103202846973E-2</v>
      </c>
      <c r="Q42" s="22">
        <f>J42/E42</f>
        <v>0.14145907473309607</v>
      </c>
      <c r="R42" s="22">
        <f>K42/E42</f>
        <v>0.29507710557532624</v>
      </c>
      <c r="S42" s="22">
        <f>L42/E42</f>
        <v>0.36773428232502964</v>
      </c>
      <c r="T42" s="20"/>
      <c r="U42" s="20"/>
      <c r="V42" s="20"/>
      <c r="W42" s="20"/>
      <c r="Y42" s="20"/>
      <c r="Z42" s="20"/>
    </row>
    <row r="43" spans="1:26" s="15" customFormat="1" ht="5.25" customHeight="1" x14ac:dyDescent="0.25">
      <c r="A43" s="14"/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</row>
    <row r="44" spans="1:26" x14ac:dyDescent="0.2">
      <c r="A44" s="2" t="s">
        <v>25</v>
      </c>
      <c r="B44" s="2" t="s">
        <v>42</v>
      </c>
      <c r="C44" s="2" t="s">
        <v>43</v>
      </c>
      <c r="D44" s="2" t="s">
        <v>44</v>
      </c>
      <c r="E44" s="3">
        <v>2229</v>
      </c>
      <c r="F44" s="3">
        <v>1</v>
      </c>
      <c r="G44" s="3">
        <v>1835</v>
      </c>
      <c r="H44" s="3">
        <v>252</v>
      </c>
      <c r="I44" s="3">
        <v>141</v>
      </c>
      <c r="J44" s="3">
        <v>325</v>
      </c>
      <c r="K44" s="3">
        <v>657</v>
      </c>
      <c r="L44" s="3">
        <v>808</v>
      </c>
      <c r="M44" s="8">
        <f t="shared" ref="M44:P51" si="40">F44/$E44</f>
        <v>4.4863167339614175E-4</v>
      </c>
      <c r="N44" s="8">
        <f t="shared" si="40"/>
        <v>0.82323912068192018</v>
      </c>
      <c r="O44" s="8">
        <f t="shared" si="40"/>
        <v>0.11305518169582772</v>
      </c>
      <c r="P44" s="8">
        <f t="shared" si="40"/>
        <v>6.3257065948855995E-2</v>
      </c>
      <c r="Q44" s="8">
        <f t="shared" ref="Q44:Q51" si="41">J44/E44</f>
        <v>0.14580529385374608</v>
      </c>
      <c r="R44" s="8">
        <f t="shared" ref="R44:R51" si="42">K44/E44</f>
        <v>0.29475100942126514</v>
      </c>
      <c r="S44" s="8">
        <f t="shared" ref="S44:S51" si="43">L44/E44</f>
        <v>0.36249439210408257</v>
      </c>
      <c r="T44" s="2" t="s">
        <v>49</v>
      </c>
      <c r="U44" s="2" t="s">
        <v>50</v>
      </c>
      <c r="V44" s="2" t="s">
        <v>51</v>
      </c>
      <c r="W44" s="2" t="s">
        <v>35</v>
      </c>
    </row>
    <row r="45" spans="1:26" x14ac:dyDescent="0.2">
      <c r="A45" s="2" t="s">
        <v>25</v>
      </c>
      <c r="B45" s="2" t="s">
        <v>42</v>
      </c>
      <c r="C45" s="2" t="s">
        <v>52</v>
      </c>
      <c r="D45" s="2" t="s">
        <v>44</v>
      </c>
      <c r="E45" s="3">
        <v>47</v>
      </c>
      <c r="F45" s="3">
        <v>0</v>
      </c>
      <c r="G45" s="3">
        <v>43</v>
      </c>
      <c r="H45" s="3">
        <v>2</v>
      </c>
      <c r="I45" s="3">
        <v>2</v>
      </c>
      <c r="J45" s="3">
        <v>3</v>
      </c>
      <c r="K45" s="3">
        <v>18</v>
      </c>
      <c r="L45" s="3">
        <v>20</v>
      </c>
      <c r="M45" s="8">
        <f t="shared" si="40"/>
        <v>0</v>
      </c>
      <c r="N45" s="8">
        <f t="shared" si="40"/>
        <v>0.91489361702127658</v>
      </c>
      <c r="O45" s="8">
        <f t="shared" si="40"/>
        <v>4.2553191489361701E-2</v>
      </c>
      <c r="P45" s="8">
        <f t="shared" si="40"/>
        <v>4.2553191489361701E-2</v>
      </c>
      <c r="Q45" s="8">
        <f t="shared" si="41"/>
        <v>6.3829787234042548E-2</v>
      </c>
      <c r="R45" s="8">
        <f t="shared" si="42"/>
        <v>0.38297872340425532</v>
      </c>
      <c r="S45" s="8">
        <f t="shared" si="43"/>
        <v>0.42553191489361702</v>
      </c>
      <c r="T45" s="2" t="s">
        <v>49</v>
      </c>
      <c r="U45" s="2" t="s">
        <v>57</v>
      </c>
      <c r="V45" s="2" t="s">
        <v>51</v>
      </c>
      <c r="W45" s="2" t="s">
        <v>35</v>
      </c>
    </row>
    <row r="46" spans="1:26" x14ac:dyDescent="0.2">
      <c r="A46" s="2" t="s">
        <v>25</v>
      </c>
      <c r="B46" s="2" t="s">
        <v>42</v>
      </c>
      <c r="C46" s="2" t="s">
        <v>58</v>
      </c>
      <c r="D46" s="2" t="s">
        <v>44</v>
      </c>
      <c r="E46" s="3">
        <v>693</v>
      </c>
      <c r="F46" s="3">
        <v>0</v>
      </c>
      <c r="G46" s="3">
        <v>589</v>
      </c>
      <c r="H46" s="3">
        <v>80</v>
      </c>
      <c r="I46" s="3">
        <v>24</v>
      </c>
      <c r="J46" s="3">
        <v>92</v>
      </c>
      <c r="K46" s="3">
        <v>222</v>
      </c>
      <c r="L46" s="3">
        <v>245</v>
      </c>
      <c r="M46" s="8">
        <f t="shared" si="40"/>
        <v>0</v>
      </c>
      <c r="N46" s="8">
        <f t="shared" si="40"/>
        <v>0.84992784992784998</v>
      </c>
      <c r="O46" s="8">
        <f t="shared" si="40"/>
        <v>0.11544011544011544</v>
      </c>
      <c r="P46" s="8">
        <f t="shared" si="40"/>
        <v>3.4632034632034632E-2</v>
      </c>
      <c r="Q46" s="8">
        <f t="shared" si="41"/>
        <v>0.13275613275613277</v>
      </c>
      <c r="R46" s="8">
        <f t="shared" si="42"/>
        <v>0.32034632034632032</v>
      </c>
      <c r="S46" s="8">
        <f t="shared" si="43"/>
        <v>0.35353535353535354</v>
      </c>
      <c r="T46" s="2" t="s">
        <v>49</v>
      </c>
      <c r="U46" s="2" t="s">
        <v>57</v>
      </c>
      <c r="V46" s="2" t="s">
        <v>51</v>
      </c>
      <c r="W46" s="2" t="s">
        <v>35</v>
      </c>
    </row>
    <row r="47" spans="1:26" x14ac:dyDescent="0.2">
      <c r="A47" s="2" t="s">
        <v>25</v>
      </c>
      <c r="B47" s="2" t="s">
        <v>42</v>
      </c>
      <c r="C47" s="2" t="s">
        <v>61</v>
      </c>
      <c r="D47" s="2" t="s">
        <v>44</v>
      </c>
      <c r="E47" s="3">
        <v>158</v>
      </c>
      <c r="F47" s="3">
        <v>0</v>
      </c>
      <c r="G47" s="3">
        <v>150</v>
      </c>
      <c r="H47" s="3">
        <v>2</v>
      </c>
      <c r="I47" s="3">
        <v>6</v>
      </c>
      <c r="J47" s="3">
        <v>6</v>
      </c>
      <c r="K47" s="3">
        <v>5</v>
      </c>
      <c r="L47" s="3">
        <v>98</v>
      </c>
      <c r="M47" s="8">
        <f t="shared" si="40"/>
        <v>0</v>
      </c>
      <c r="N47" s="8">
        <f t="shared" si="40"/>
        <v>0.94936708860759489</v>
      </c>
      <c r="O47" s="8">
        <f t="shared" si="40"/>
        <v>1.2658227848101266E-2</v>
      </c>
      <c r="P47" s="8">
        <f t="shared" si="40"/>
        <v>3.7974683544303799E-2</v>
      </c>
      <c r="Q47" s="8">
        <f t="shared" si="41"/>
        <v>3.7974683544303799E-2</v>
      </c>
      <c r="R47" s="8">
        <f t="shared" si="42"/>
        <v>3.1645569620253167E-2</v>
      </c>
      <c r="S47" s="8">
        <f t="shared" si="43"/>
        <v>0.620253164556962</v>
      </c>
      <c r="T47" s="2" t="s">
        <v>49</v>
      </c>
      <c r="U47" s="2" t="s">
        <v>66</v>
      </c>
      <c r="V47" s="2" t="s">
        <v>51</v>
      </c>
      <c r="W47" s="2" t="s">
        <v>35</v>
      </c>
    </row>
    <row r="48" spans="1:26" x14ac:dyDescent="0.2">
      <c r="A48" s="2" t="s">
        <v>25</v>
      </c>
      <c r="B48" s="2" t="s">
        <v>42</v>
      </c>
      <c r="C48" s="2" t="s">
        <v>67</v>
      </c>
      <c r="D48" s="2" t="s">
        <v>44</v>
      </c>
      <c r="E48" s="3">
        <v>51</v>
      </c>
      <c r="F48" s="3">
        <v>0</v>
      </c>
      <c r="G48" s="3">
        <v>48</v>
      </c>
      <c r="H48" s="3">
        <v>3</v>
      </c>
      <c r="I48" s="3">
        <v>0</v>
      </c>
      <c r="J48" s="3">
        <v>2</v>
      </c>
      <c r="K48" s="3">
        <v>10</v>
      </c>
      <c r="L48" s="3">
        <v>26</v>
      </c>
      <c r="M48" s="8">
        <f t="shared" si="40"/>
        <v>0</v>
      </c>
      <c r="N48" s="8">
        <f t="shared" si="40"/>
        <v>0.94117647058823528</v>
      </c>
      <c r="O48" s="8">
        <f t="shared" si="40"/>
        <v>5.8823529411764705E-2</v>
      </c>
      <c r="P48" s="8">
        <f t="shared" si="40"/>
        <v>0</v>
      </c>
      <c r="Q48" s="8">
        <f t="shared" si="41"/>
        <v>3.9215686274509803E-2</v>
      </c>
      <c r="R48" s="8">
        <f t="shared" si="42"/>
        <v>0.19607843137254902</v>
      </c>
      <c r="S48" s="8">
        <f t="shared" si="43"/>
        <v>0.50980392156862742</v>
      </c>
      <c r="T48" s="2" t="s">
        <v>49</v>
      </c>
      <c r="U48" s="2" t="s">
        <v>70</v>
      </c>
      <c r="V48" s="2" t="s">
        <v>51</v>
      </c>
      <c r="W48" s="2" t="s">
        <v>35</v>
      </c>
    </row>
    <row r="49" spans="1:29" x14ac:dyDescent="0.2">
      <c r="A49" s="2" t="s">
        <v>25</v>
      </c>
      <c r="B49" s="2" t="s">
        <v>42</v>
      </c>
      <c r="C49" s="2" t="s">
        <v>71</v>
      </c>
      <c r="D49" s="2" t="s">
        <v>44</v>
      </c>
      <c r="E49" s="3">
        <v>509</v>
      </c>
      <c r="F49" s="3">
        <v>0</v>
      </c>
      <c r="G49" s="3">
        <v>430</v>
      </c>
      <c r="H49" s="3">
        <v>65</v>
      </c>
      <c r="I49" s="3">
        <v>14</v>
      </c>
      <c r="J49" s="3">
        <v>68</v>
      </c>
      <c r="K49" s="3">
        <v>150</v>
      </c>
      <c r="L49" s="3">
        <v>201</v>
      </c>
      <c r="M49" s="8">
        <f t="shared" si="40"/>
        <v>0</v>
      </c>
      <c r="N49" s="8">
        <f t="shared" si="40"/>
        <v>0.84479371316306484</v>
      </c>
      <c r="O49" s="8">
        <f t="shared" si="40"/>
        <v>0.12770137524557956</v>
      </c>
      <c r="P49" s="8">
        <f t="shared" si="40"/>
        <v>2.75049115913556E-2</v>
      </c>
      <c r="Q49" s="8">
        <f t="shared" si="41"/>
        <v>0.13359528487229863</v>
      </c>
      <c r="R49" s="8">
        <f t="shared" si="42"/>
        <v>0.29469548133595286</v>
      </c>
      <c r="S49" s="8">
        <f t="shared" si="43"/>
        <v>0.39489194499017682</v>
      </c>
      <c r="T49" s="2" t="s">
        <v>49</v>
      </c>
      <c r="U49" s="2" t="s">
        <v>74</v>
      </c>
      <c r="V49" s="2" t="s">
        <v>51</v>
      </c>
      <c r="W49" s="2" t="s">
        <v>35</v>
      </c>
    </row>
    <row r="50" spans="1:29" x14ac:dyDescent="0.2">
      <c r="A50" s="2" t="s">
        <v>25</v>
      </c>
      <c r="B50" s="2" t="s">
        <v>42</v>
      </c>
      <c r="C50" s="2" t="s">
        <v>75</v>
      </c>
      <c r="D50" s="2" t="s">
        <v>44</v>
      </c>
      <c r="E50" s="3">
        <v>2</v>
      </c>
      <c r="F50" s="3">
        <v>0</v>
      </c>
      <c r="G50" s="3">
        <v>2</v>
      </c>
      <c r="H50" s="3">
        <v>0</v>
      </c>
      <c r="I50" s="3">
        <v>0</v>
      </c>
      <c r="J50" s="3">
        <v>0</v>
      </c>
      <c r="K50" s="3">
        <v>0</v>
      </c>
      <c r="L50" s="3">
        <v>0</v>
      </c>
      <c r="M50" s="8">
        <f t="shared" si="40"/>
        <v>0</v>
      </c>
      <c r="N50" s="8">
        <f t="shared" si="40"/>
        <v>1</v>
      </c>
      <c r="O50" s="8">
        <f t="shared" si="40"/>
        <v>0</v>
      </c>
      <c r="P50" s="8">
        <f t="shared" si="40"/>
        <v>0</v>
      </c>
      <c r="Q50" s="8">
        <f t="shared" si="41"/>
        <v>0</v>
      </c>
      <c r="R50" s="8">
        <f t="shared" si="42"/>
        <v>0</v>
      </c>
      <c r="S50" s="8">
        <f t="shared" si="43"/>
        <v>0</v>
      </c>
      <c r="T50" s="2" t="s">
        <v>49</v>
      </c>
      <c r="U50" s="2" t="s">
        <v>77</v>
      </c>
      <c r="V50" s="2" t="s">
        <v>51</v>
      </c>
      <c r="W50" s="2" t="s">
        <v>35</v>
      </c>
    </row>
    <row r="51" spans="1:29" x14ac:dyDescent="0.2">
      <c r="A51" s="2" t="s">
        <v>25</v>
      </c>
      <c r="B51" s="2" t="s">
        <v>42</v>
      </c>
      <c r="C51" s="2" t="s">
        <v>78</v>
      </c>
      <c r="D51" s="2" t="s">
        <v>44</v>
      </c>
      <c r="E51" s="3">
        <v>42</v>
      </c>
      <c r="F51" s="3">
        <v>0</v>
      </c>
      <c r="G51" s="3">
        <v>40</v>
      </c>
      <c r="H51" s="3">
        <v>1</v>
      </c>
      <c r="I51" s="3">
        <v>1</v>
      </c>
      <c r="J51" s="3">
        <v>2</v>
      </c>
      <c r="K51" s="3">
        <v>5</v>
      </c>
      <c r="L51" s="3">
        <v>24</v>
      </c>
      <c r="M51" s="8">
        <f t="shared" si="40"/>
        <v>0</v>
      </c>
      <c r="N51" s="8">
        <f t="shared" si="40"/>
        <v>0.95238095238095233</v>
      </c>
      <c r="O51" s="8">
        <f t="shared" si="40"/>
        <v>2.3809523809523808E-2</v>
      </c>
      <c r="P51" s="8">
        <f t="shared" si="40"/>
        <v>2.3809523809523808E-2</v>
      </c>
      <c r="Q51" s="8">
        <f t="shared" si="41"/>
        <v>4.7619047619047616E-2</v>
      </c>
      <c r="R51" s="8">
        <f t="shared" si="42"/>
        <v>0.11904761904761904</v>
      </c>
      <c r="S51" s="8">
        <f t="shared" si="43"/>
        <v>0.5714285714285714</v>
      </c>
      <c r="T51" s="2" t="s">
        <v>49</v>
      </c>
      <c r="U51" s="2" t="s">
        <v>70</v>
      </c>
      <c r="V51" s="2" t="s">
        <v>51</v>
      </c>
      <c r="W51" s="2" t="s">
        <v>35</v>
      </c>
    </row>
    <row r="52" spans="1:29" x14ac:dyDescent="0.2">
      <c r="A52" s="19" t="s">
        <v>1000</v>
      </c>
      <c r="B52" s="20"/>
      <c r="C52" s="20"/>
      <c r="D52" s="20"/>
      <c r="E52" s="3">
        <f>SUM(E44:E51)</f>
        <v>3731</v>
      </c>
      <c r="F52" s="3">
        <f t="shared" ref="F52:L52" si="44">SUM(F44:F51)</f>
        <v>1</v>
      </c>
      <c r="G52" s="3">
        <f t="shared" si="44"/>
        <v>3137</v>
      </c>
      <c r="H52" s="3">
        <f t="shared" si="44"/>
        <v>405</v>
      </c>
      <c r="I52" s="3">
        <f t="shared" si="44"/>
        <v>188</v>
      </c>
      <c r="J52" s="3">
        <f t="shared" si="44"/>
        <v>498</v>
      </c>
      <c r="K52" s="3">
        <f t="shared" si="44"/>
        <v>1067</v>
      </c>
      <c r="L52" s="3">
        <f t="shared" si="44"/>
        <v>1422</v>
      </c>
      <c r="M52" s="21">
        <f>F52/E52</f>
        <v>2.6802465826856071E-4</v>
      </c>
      <c r="N52" s="22">
        <f>G52/E52</f>
        <v>0.84079335298847491</v>
      </c>
      <c r="O52" s="22">
        <f>H52/E52</f>
        <v>0.10854998659876709</v>
      </c>
      <c r="P52" s="22">
        <f>I52/E52</f>
        <v>5.0388635754489416E-2</v>
      </c>
      <c r="Q52" s="22">
        <f>J52/E52</f>
        <v>0.13347627981774324</v>
      </c>
      <c r="R52" s="22">
        <f>K52/E52</f>
        <v>0.28598231037255428</v>
      </c>
      <c r="S52" s="22">
        <f>L52/E52</f>
        <v>0.38113106405789332</v>
      </c>
    </row>
    <row r="53" spans="1:29" s="15" customFormat="1" ht="5.25" customHeight="1" x14ac:dyDescent="0.25">
      <c r="A53" s="14"/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</row>
    <row r="54" spans="1:29" s="42" customFormat="1" x14ac:dyDescent="0.2">
      <c r="A54" s="43" t="s">
        <v>1004</v>
      </c>
      <c r="B54" s="43" t="s">
        <v>42</v>
      </c>
      <c r="C54" s="43" t="s">
        <v>43</v>
      </c>
      <c r="D54" s="43" t="s">
        <v>44</v>
      </c>
      <c r="E54" s="44">
        <v>2273</v>
      </c>
      <c r="F54" s="44">
        <v>18</v>
      </c>
      <c r="G54" s="44">
        <v>1829</v>
      </c>
      <c r="H54" s="44">
        <v>285</v>
      </c>
      <c r="I54" s="44">
        <v>141</v>
      </c>
      <c r="J54" s="44">
        <v>360</v>
      </c>
      <c r="K54" s="44">
        <v>688</v>
      </c>
      <c r="L54" s="44">
        <v>776</v>
      </c>
      <c r="M54" s="21">
        <f t="shared" ref="M54:M64" si="45">F54/E54</f>
        <v>7.9190497140343152E-3</v>
      </c>
      <c r="N54" s="22">
        <f t="shared" ref="N54:N64" si="46">G54/E54</f>
        <v>0.80466344038715354</v>
      </c>
      <c r="O54" s="22">
        <f t="shared" ref="O54:O64" si="47">H54/E54</f>
        <v>0.12538495380554335</v>
      </c>
      <c r="P54" s="22">
        <f t="shared" ref="P54:P64" si="48">I54/E54</f>
        <v>6.2032556093268805E-2</v>
      </c>
      <c r="Q54" s="22">
        <f t="shared" ref="Q54:Q64" si="49">J54/E54</f>
        <v>0.1583809942806863</v>
      </c>
      <c r="R54" s="22">
        <f t="shared" ref="R54:R64" si="50">K54/E54</f>
        <v>0.30268367795864498</v>
      </c>
      <c r="S54" s="22">
        <f t="shared" ref="S54:S64" si="51">L54/E54</f>
        <v>0.34139903211614608</v>
      </c>
      <c r="T54" s="43"/>
      <c r="U54" s="43"/>
      <c r="V54" s="43"/>
      <c r="W54" s="43"/>
      <c r="X54" s="43" t="s">
        <v>50</v>
      </c>
      <c r="Y54" s="43" t="s">
        <v>51</v>
      </c>
      <c r="Z54" s="43"/>
      <c r="AC54" s="43"/>
    </row>
    <row r="55" spans="1:29" s="42" customFormat="1" x14ac:dyDescent="0.2">
      <c r="A55" s="43" t="s">
        <v>1004</v>
      </c>
      <c r="B55" s="43" t="s">
        <v>42</v>
      </c>
      <c r="C55" s="43" t="s">
        <v>52</v>
      </c>
      <c r="D55" s="43" t="s">
        <v>44</v>
      </c>
      <c r="E55" s="44">
        <v>18</v>
      </c>
      <c r="F55" s="44">
        <v>2</v>
      </c>
      <c r="G55" s="44">
        <v>15</v>
      </c>
      <c r="H55" s="44">
        <v>1</v>
      </c>
      <c r="I55" s="44">
        <v>0</v>
      </c>
      <c r="J55" s="44">
        <v>1</v>
      </c>
      <c r="K55" s="44">
        <v>5</v>
      </c>
      <c r="L55" s="44">
        <v>7</v>
      </c>
      <c r="M55" s="21">
        <f t="shared" si="45"/>
        <v>0.1111111111111111</v>
      </c>
      <c r="N55" s="22">
        <f t="shared" si="46"/>
        <v>0.83333333333333337</v>
      </c>
      <c r="O55" s="22">
        <f t="shared" si="47"/>
        <v>5.5555555555555552E-2</v>
      </c>
      <c r="P55" s="22">
        <f t="shared" si="48"/>
        <v>0</v>
      </c>
      <c r="Q55" s="22">
        <f t="shared" si="49"/>
        <v>5.5555555555555552E-2</v>
      </c>
      <c r="R55" s="22">
        <f t="shared" si="50"/>
        <v>0.27777777777777779</v>
      </c>
      <c r="S55" s="22">
        <f t="shared" si="51"/>
        <v>0.3888888888888889</v>
      </c>
      <c r="T55" s="43"/>
      <c r="U55" s="43"/>
      <c r="V55" s="43"/>
      <c r="W55" s="43"/>
      <c r="X55" s="43" t="s">
        <v>57</v>
      </c>
      <c r="Y55" s="43" t="s">
        <v>51</v>
      </c>
      <c r="Z55" s="43"/>
      <c r="AC55" s="43"/>
    </row>
    <row r="56" spans="1:29" s="42" customFormat="1" x14ac:dyDescent="0.2">
      <c r="A56" s="43" t="s">
        <v>1004</v>
      </c>
      <c r="B56" s="43" t="s">
        <v>42</v>
      </c>
      <c r="C56" s="43" t="s">
        <v>58</v>
      </c>
      <c r="D56" s="43" t="s">
        <v>44</v>
      </c>
      <c r="E56" s="44">
        <v>819</v>
      </c>
      <c r="F56" s="44">
        <v>3</v>
      </c>
      <c r="G56" s="44">
        <v>692</v>
      </c>
      <c r="H56" s="44">
        <v>98</v>
      </c>
      <c r="I56" s="44">
        <v>26</v>
      </c>
      <c r="J56" s="44">
        <v>106</v>
      </c>
      <c r="K56" s="44">
        <v>266</v>
      </c>
      <c r="L56" s="44">
        <v>280</v>
      </c>
      <c r="M56" s="21">
        <f t="shared" si="45"/>
        <v>3.663003663003663E-3</v>
      </c>
      <c r="N56" s="22">
        <f t="shared" si="46"/>
        <v>0.84493284493284493</v>
      </c>
      <c r="O56" s="22">
        <f t="shared" si="47"/>
        <v>0.11965811965811966</v>
      </c>
      <c r="P56" s="22">
        <f t="shared" si="48"/>
        <v>3.1746031746031744E-2</v>
      </c>
      <c r="Q56" s="22">
        <f t="shared" si="49"/>
        <v>0.12942612942612944</v>
      </c>
      <c r="R56" s="22">
        <f t="shared" si="50"/>
        <v>0.3247863247863248</v>
      </c>
      <c r="S56" s="22">
        <f t="shared" si="51"/>
        <v>0.34188034188034189</v>
      </c>
      <c r="T56" s="43"/>
      <c r="U56" s="43"/>
      <c r="V56" s="43"/>
      <c r="W56" s="43"/>
      <c r="X56" s="43" t="s">
        <v>57</v>
      </c>
      <c r="Y56" s="43" t="s">
        <v>51</v>
      </c>
      <c r="Z56" s="43"/>
      <c r="AC56" s="43"/>
    </row>
    <row r="57" spans="1:29" s="42" customFormat="1" x14ac:dyDescent="0.2">
      <c r="A57" s="43" t="s">
        <v>1004</v>
      </c>
      <c r="B57" s="43" t="s">
        <v>42</v>
      </c>
      <c r="C57" s="43" t="s">
        <v>61</v>
      </c>
      <c r="D57" s="43" t="s">
        <v>44</v>
      </c>
      <c r="E57" s="44">
        <v>107</v>
      </c>
      <c r="F57" s="44">
        <v>16</v>
      </c>
      <c r="G57" s="44">
        <v>87</v>
      </c>
      <c r="H57" s="44">
        <v>3</v>
      </c>
      <c r="I57" s="44">
        <v>1</v>
      </c>
      <c r="J57" s="44">
        <v>2</v>
      </c>
      <c r="K57" s="44">
        <v>4</v>
      </c>
      <c r="L57" s="44">
        <v>59</v>
      </c>
      <c r="M57" s="21">
        <f t="shared" si="45"/>
        <v>0.14953271028037382</v>
      </c>
      <c r="N57" s="22">
        <f t="shared" si="46"/>
        <v>0.81308411214953269</v>
      </c>
      <c r="O57" s="22">
        <f t="shared" si="47"/>
        <v>2.8037383177570093E-2</v>
      </c>
      <c r="P57" s="22">
        <f t="shared" si="48"/>
        <v>9.3457943925233638E-3</v>
      </c>
      <c r="Q57" s="22">
        <f t="shared" si="49"/>
        <v>1.8691588785046728E-2</v>
      </c>
      <c r="R57" s="22">
        <f t="shared" si="50"/>
        <v>3.7383177570093455E-2</v>
      </c>
      <c r="S57" s="22">
        <f t="shared" si="51"/>
        <v>0.55140186915887845</v>
      </c>
      <c r="T57" s="43"/>
      <c r="U57" s="43"/>
      <c r="V57" s="43"/>
      <c r="W57" s="43"/>
      <c r="X57" s="43" t="s">
        <v>66</v>
      </c>
      <c r="Y57" s="43" t="s">
        <v>51</v>
      </c>
      <c r="Z57" s="43"/>
      <c r="AC57" s="43"/>
    </row>
    <row r="58" spans="1:29" s="42" customFormat="1" x14ac:dyDescent="0.2">
      <c r="A58" s="43" t="s">
        <v>1004</v>
      </c>
      <c r="B58" s="43" t="s">
        <v>42</v>
      </c>
      <c r="C58" s="43" t="s">
        <v>67</v>
      </c>
      <c r="D58" s="43" t="s">
        <v>44</v>
      </c>
      <c r="E58" s="44">
        <v>30</v>
      </c>
      <c r="F58" s="44">
        <v>8</v>
      </c>
      <c r="G58" s="44">
        <v>19</v>
      </c>
      <c r="H58" s="44">
        <v>3</v>
      </c>
      <c r="I58" s="44">
        <v>0</v>
      </c>
      <c r="J58" s="44">
        <v>2</v>
      </c>
      <c r="K58" s="44">
        <v>6</v>
      </c>
      <c r="L58" s="44">
        <v>10</v>
      </c>
      <c r="M58" s="21">
        <f t="shared" si="45"/>
        <v>0.26666666666666666</v>
      </c>
      <c r="N58" s="22">
        <f t="shared" si="46"/>
        <v>0.6333333333333333</v>
      </c>
      <c r="O58" s="22">
        <f t="shared" si="47"/>
        <v>0.1</v>
      </c>
      <c r="P58" s="22">
        <f t="shared" si="48"/>
        <v>0</v>
      </c>
      <c r="Q58" s="22">
        <f t="shared" si="49"/>
        <v>6.6666666666666666E-2</v>
      </c>
      <c r="R58" s="22">
        <f t="shared" si="50"/>
        <v>0.2</v>
      </c>
      <c r="S58" s="22">
        <f t="shared" si="51"/>
        <v>0.33333333333333331</v>
      </c>
      <c r="T58" s="43"/>
      <c r="U58" s="43"/>
      <c r="V58" s="43"/>
      <c r="W58" s="43"/>
      <c r="X58" s="43" t="s">
        <v>70</v>
      </c>
      <c r="Y58" s="43" t="s">
        <v>51</v>
      </c>
      <c r="Z58" s="43"/>
      <c r="AC58" s="43"/>
    </row>
    <row r="59" spans="1:29" s="42" customFormat="1" x14ac:dyDescent="0.2">
      <c r="A59" s="43" t="s">
        <v>1004</v>
      </c>
      <c r="B59" s="43" t="s">
        <v>42</v>
      </c>
      <c r="C59" s="43" t="s">
        <v>71</v>
      </c>
      <c r="D59" s="43" t="s">
        <v>44</v>
      </c>
      <c r="E59" s="44">
        <v>541</v>
      </c>
      <c r="F59" s="44">
        <v>27</v>
      </c>
      <c r="G59" s="44">
        <v>438</v>
      </c>
      <c r="H59" s="44">
        <v>68</v>
      </c>
      <c r="I59" s="44">
        <v>8</v>
      </c>
      <c r="J59" s="44">
        <v>63</v>
      </c>
      <c r="K59" s="44">
        <v>177</v>
      </c>
      <c r="L59" s="44">
        <v>177</v>
      </c>
      <c r="M59" s="21">
        <f t="shared" si="45"/>
        <v>4.9907578558225509E-2</v>
      </c>
      <c r="N59" s="22">
        <f t="shared" si="46"/>
        <v>0.80961182994454717</v>
      </c>
      <c r="O59" s="22">
        <f t="shared" si="47"/>
        <v>0.1256931608133087</v>
      </c>
      <c r="P59" s="22">
        <f t="shared" si="48"/>
        <v>1.4787430683918669E-2</v>
      </c>
      <c r="Q59" s="22">
        <f t="shared" si="49"/>
        <v>0.11645101663585952</v>
      </c>
      <c r="R59" s="22">
        <f t="shared" si="50"/>
        <v>0.32717190388170053</v>
      </c>
      <c r="S59" s="22">
        <f t="shared" si="51"/>
        <v>0.32717190388170053</v>
      </c>
      <c r="T59" s="43"/>
      <c r="U59" s="43"/>
      <c r="V59" s="43"/>
      <c r="W59" s="43"/>
      <c r="X59" s="43" t="s">
        <v>74</v>
      </c>
      <c r="Y59" s="43" t="s">
        <v>51</v>
      </c>
      <c r="Z59" s="43"/>
      <c r="AC59" s="43"/>
    </row>
    <row r="60" spans="1:29" s="42" customFormat="1" x14ac:dyDescent="0.2">
      <c r="A60" s="43" t="s">
        <v>1004</v>
      </c>
      <c r="B60" s="43" t="s">
        <v>42</v>
      </c>
      <c r="C60" s="43" t="s">
        <v>75</v>
      </c>
      <c r="D60" s="43" t="s">
        <v>44</v>
      </c>
      <c r="E60" s="44">
        <v>1</v>
      </c>
      <c r="F60" s="44">
        <v>1</v>
      </c>
      <c r="G60" s="44">
        <v>0</v>
      </c>
      <c r="H60" s="44">
        <v>0</v>
      </c>
      <c r="I60" s="44">
        <v>0</v>
      </c>
      <c r="J60" s="44">
        <v>0</v>
      </c>
      <c r="K60" s="44">
        <v>0</v>
      </c>
      <c r="L60" s="44">
        <v>0</v>
      </c>
      <c r="M60" s="21">
        <f t="shared" si="45"/>
        <v>1</v>
      </c>
      <c r="N60" s="22">
        <f t="shared" si="46"/>
        <v>0</v>
      </c>
      <c r="O60" s="22">
        <f t="shared" si="47"/>
        <v>0</v>
      </c>
      <c r="P60" s="22">
        <f t="shared" si="48"/>
        <v>0</v>
      </c>
      <c r="Q60" s="22">
        <f t="shared" si="49"/>
        <v>0</v>
      </c>
      <c r="R60" s="22">
        <f t="shared" si="50"/>
        <v>0</v>
      </c>
      <c r="S60" s="22">
        <f t="shared" si="51"/>
        <v>0</v>
      </c>
      <c r="T60" s="43"/>
      <c r="U60" s="43"/>
      <c r="V60" s="43"/>
      <c r="W60" s="43"/>
      <c r="X60" s="43" t="s">
        <v>77</v>
      </c>
      <c r="Y60" s="43" t="s">
        <v>51</v>
      </c>
      <c r="Z60" s="43"/>
      <c r="AC60" s="43"/>
    </row>
    <row r="61" spans="1:29" s="42" customFormat="1" x14ac:dyDescent="0.2">
      <c r="A61" s="43" t="s">
        <v>1004</v>
      </c>
      <c r="B61" s="43" t="s">
        <v>42</v>
      </c>
      <c r="C61" s="43" t="s">
        <v>78</v>
      </c>
      <c r="D61" s="43" t="s">
        <v>44</v>
      </c>
      <c r="E61" s="44">
        <v>66</v>
      </c>
      <c r="F61" s="44">
        <v>0</v>
      </c>
      <c r="G61" s="44">
        <v>63</v>
      </c>
      <c r="H61" s="44">
        <v>2</v>
      </c>
      <c r="I61" s="44">
        <v>1</v>
      </c>
      <c r="J61" s="44">
        <v>3</v>
      </c>
      <c r="K61" s="44">
        <v>14</v>
      </c>
      <c r="L61" s="44">
        <v>32</v>
      </c>
      <c r="M61" s="21">
        <f t="shared" si="45"/>
        <v>0</v>
      </c>
      <c r="N61" s="22">
        <f t="shared" si="46"/>
        <v>0.95454545454545459</v>
      </c>
      <c r="O61" s="22">
        <f t="shared" si="47"/>
        <v>3.0303030303030304E-2</v>
      </c>
      <c r="P61" s="22">
        <f t="shared" si="48"/>
        <v>1.5151515151515152E-2</v>
      </c>
      <c r="Q61" s="22">
        <f t="shared" si="49"/>
        <v>4.5454545454545456E-2</v>
      </c>
      <c r="R61" s="22">
        <f t="shared" si="50"/>
        <v>0.21212121212121213</v>
      </c>
      <c r="S61" s="22">
        <f t="shared" si="51"/>
        <v>0.48484848484848486</v>
      </c>
      <c r="T61" s="43"/>
      <c r="U61" s="43"/>
      <c r="V61" s="43"/>
      <c r="W61" s="43"/>
      <c r="X61" s="43" t="s">
        <v>70</v>
      </c>
      <c r="Y61" s="43" t="s">
        <v>51</v>
      </c>
      <c r="Z61" s="43"/>
      <c r="AC61" s="43"/>
    </row>
    <row r="62" spans="1:29" s="42" customFormat="1" x14ac:dyDescent="0.2">
      <c r="A62" s="43" t="s">
        <v>1004</v>
      </c>
      <c r="B62" s="43" t="s">
        <v>42</v>
      </c>
      <c r="C62" s="43" t="s">
        <v>1029</v>
      </c>
      <c r="D62" s="43" t="s">
        <v>44</v>
      </c>
      <c r="E62" s="44">
        <v>25</v>
      </c>
      <c r="F62" s="44">
        <v>0</v>
      </c>
      <c r="G62" s="44">
        <v>23</v>
      </c>
      <c r="H62" s="44">
        <v>1</v>
      </c>
      <c r="I62" s="44">
        <v>1</v>
      </c>
      <c r="J62" s="44">
        <v>2</v>
      </c>
      <c r="K62" s="44">
        <v>6</v>
      </c>
      <c r="L62" s="44">
        <v>15</v>
      </c>
      <c r="M62" s="21">
        <f t="shared" si="45"/>
        <v>0</v>
      </c>
      <c r="N62" s="22">
        <f t="shared" si="46"/>
        <v>0.92</v>
      </c>
      <c r="O62" s="22">
        <f t="shared" si="47"/>
        <v>0.04</v>
      </c>
      <c r="P62" s="22">
        <f t="shared" si="48"/>
        <v>0.04</v>
      </c>
      <c r="Q62" s="22">
        <f t="shared" si="49"/>
        <v>0.08</v>
      </c>
      <c r="R62" s="22">
        <f t="shared" si="50"/>
        <v>0.24</v>
      </c>
      <c r="S62" s="22">
        <f t="shared" si="51"/>
        <v>0.6</v>
      </c>
      <c r="T62" s="43"/>
      <c r="U62" s="43"/>
      <c r="V62" s="43"/>
      <c r="W62" s="43"/>
      <c r="X62" s="43" t="s">
        <v>1031</v>
      </c>
      <c r="Y62" s="43" t="s">
        <v>51</v>
      </c>
      <c r="Z62" s="43"/>
      <c r="AC62" s="43"/>
    </row>
    <row r="63" spans="1:29" s="42" customFormat="1" x14ac:dyDescent="0.2">
      <c r="A63" s="43" t="s">
        <v>1004</v>
      </c>
      <c r="B63" s="43" t="s">
        <v>42</v>
      </c>
      <c r="C63" s="43" t="s">
        <v>1032</v>
      </c>
      <c r="D63" s="43" t="s">
        <v>44</v>
      </c>
      <c r="E63" s="44">
        <v>20</v>
      </c>
      <c r="F63" s="44">
        <v>0</v>
      </c>
      <c r="G63" s="44">
        <v>19</v>
      </c>
      <c r="H63" s="44">
        <v>0</v>
      </c>
      <c r="I63" s="44">
        <v>1</v>
      </c>
      <c r="J63" s="44">
        <v>1</v>
      </c>
      <c r="K63" s="44">
        <v>0</v>
      </c>
      <c r="L63" s="44">
        <v>16</v>
      </c>
      <c r="M63" s="21">
        <f t="shared" si="45"/>
        <v>0</v>
      </c>
      <c r="N63" s="22">
        <f t="shared" si="46"/>
        <v>0.95</v>
      </c>
      <c r="O63" s="22">
        <f t="shared" si="47"/>
        <v>0</v>
      </c>
      <c r="P63" s="22">
        <f t="shared" si="48"/>
        <v>0.05</v>
      </c>
      <c r="Q63" s="22">
        <f t="shared" si="49"/>
        <v>0.05</v>
      </c>
      <c r="R63" s="22">
        <f t="shared" si="50"/>
        <v>0</v>
      </c>
      <c r="S63" s="22">
        <f t="shared" si="51"/>
        <v>0.8</v>
      </c>
      <c r="T63" s="43"/>
      <c r="U63" s="43"/>
      <c r="V63" s="43"/>
      <c r="W63" s="43"/>
      <c r="X63" s="43" t="s">
        <v>1034</v>
      </c>
      <c r="Y63" s="43" t="s">
        <v>51</v>
      </c>
      <c r="Z63" s="43"/>
      <c r="AC63" s="43"/>
    </row>
    <row r="64" spans="1:29" s="42" customFormat="1" x14ac:dyDescent="0.2">
      <c r="A64" s="43" t="s">
        <v>1004</v>
      </c>
      <c r="B64" s="43" t="s">
        <v>42</v>
      </c>
      <c r="C64" s="43" t="s">
        <v>1035</v>
      </c>
      <c r="D64" s="43" t="s">
        <v>44</v>
      </c>
      <c r="E64" s="44">
        <v>42</v>
      </c>
      <c r="F64" s="44">
        <v>0</v>
      </c>
      <c r="G64" s="44">
        <v>40</v>
      </c>
      <c r="H64" s="44">
        <v>0</v>
      </c>
      <c r="I64" s="44">
        <v>2</v>
      </c>
      <c r="J64" s="44">
        <v>2</v>
      </c>
      <c r="K64" s="44">
        <v>10</v>
      </c>
      <c r="L64" s="44">
        <v>22</v>
      </c>
      <c r="M64" s="21">
        <f t="shared" si="45"/>
        <v>0</v>
      </c>
      <c r="N64" s="22">
        <f t="shared" si="46"/>
        <v>0.95238095238095233</v>
      </c>
      <c r="O64" s="22">
        <f t="shared" si="47"/>
        <v>0</v>
      </c>
      <c r="P64" s="22">
        <f t="shared" si="48"/>
        <v>4.7619047619047616E-2</v>
      </c>
      <c r="Q64" s="22">
        <f t="shared" si="49"/>
        <v>4.7619047619047616E-2</v>
      </c>
      <c r="R64" s="22">
        <f t="shared" si="50"/>
        <v>0.23809523809523808</v>
      </c>
      <c r="S64" s="22">
        <f t="shared" si="51"/>
        <v>0.52380952380952384</v>
      </c>
      <c r="T64" s="43"/>
      <c r="U64" s="43"/>
      <c r="V64" s="43"/>
      <c r="W64" s="43"/>
      <c r="X64" s="43" t="s">
        <v>1037</v>
      </c>
      <c r="Y64" s="43" t="s">
        <v>51</v>
      </c>
      <c r="Z64" s="43"/>
      <c r="AC64" s="43"/>
    </row>
    <row r="65" spans="1:19" x14ac:dyDescent="0.2">
      <c r="A65" s="19" t="s">
        <v>1440</v>
      </c>
      <c r="B65" s="20"/>
      <c r="C65" s="20"/>
      <c r="D65" s="20"/>
      <c r="E65" s="44">
        <f>SUM(E54:E64)</f>
        <v>3942</v>
      </c>
      <c r="F65" s="44">
        <f t="shared" ref="F65:L65" si="52">SUM(F54:F64)</f>
        <v>75</v>
      </c>
      <c r="G65" s="44">
        <f t="shared" si="52"/>
        <v>3225</v>
      </c>
      <c r="H65" s="44">
        <f t="shared" si="52"/>
        <v>461</v>
      </c>
      <c r="I65" s="44">
        <f t="shared" si="52"/>
        <v>181</v>
      </c>
      <c r="J65" s="44">
        <f t="shared" si="52"/>
        <v>542</v>
      </c>
      <c r="K65" s="44">
        <f t="shared" si="52"/>
        <v>1176</v>
      </c>
      <c r="L65" s="44">
        <f t="shared" si="52"/>
        <v>1394</v>
      </c>
      <c r="M65" s="21">
        <f>F65/E65</f>
        <v>1.9025875190258751E-2</v>
      </c>
      <c r="N65" s="22">
        <f>G65/E65</f>
        <v>0.81811263318112637</v>
      </c>
      <c r="O65" s="22">
        <f>H65/E65</f>
        <v>0.11694571283612379</v>
      </c>
      <c r="P65" s="22">
        <f>I65/E65</f>
        <v>4.5915778792491119E-2</v>
      </c>
      <c r="Q65" s="22">
        <f>J65/E65</f>
        <v>0.13749365804160324</v>
      </c>
      <c r="R65" s="22">
        <f>K65/E65</f>
        <v>0.29832572298325721</v>
      </c>
      <c r="S65" s="22">
        <f>L65/E65</f>
        <v>0.35362760020294265</v>
      </c>
    </row>
    <row r="66" spans="1:19" s="42" customFormat="1" x14ac:dyDescent="0.2">
      <c r="A66" s="19"/>
      <c r="B66" s="20"/>
      <c r="C66" s="20"/>
      <c r="D66" s="20"/>
      <c r="E66" s="44"/>
      <c r="F66" s="44"/>
      <c r="G66" s="44"/>
      <c r="H66" s="44"/>
      <c r="I66" s="44"/>
      <c r="J66" s="44"/>
      <c r="K66" s="44"/>
      <c r="L66" s="44"/>
      <c r="M66" s="21"/>
      <c r="N66" s="22"/>
      <c r="O66" s="22"/>
      <c r="P66" s="22"/>
      <c r="Q66" s="22"/>
      <c r="R66" s="22"/>
      <c r="S66" s="22"/>
    </row>
    <row r="67" spans="1:19" x14ac:dyDescent="0.2">
      <c r="E67" t="s">
        <v>869</v>
      </c>
      <c r="F67" t="s">
        <v>870</v>
      </c>
      <c r="G67" t="s">
        <v>871</v>
      </c>
      <c r="N67" s="55" t="s">
        <v>872</v>
      </c>
      <c r="O67" s="55"/>
      <c r="P67" s="55"/>
      <c r="Q67" s="55" t="s">
        <v>873</v>
      </c>
      <c r="R67" s="55"/>
      <c r="S67" s="55"/>
    </row>
    <row r="68" spans="1:19" x14ac:dyDescent="0.2">
      <c r="D68" t="s">
        <v>874</v>
      </c>
      <c r="E68" s="23">
        <f>N65</f>
        <v>0.81811263318112637</v>
      </c>
      <c r="F68" s="23">
        <f>O65</f>
        <v>0.11694571283612379</v>
      </c>
      <c r="G68" s="23">
        <f>P65</f>
        <v>4.5915778792491119E-2</v>
      </c>
      <c r="N68" t="s">
        <v>869</v>
      </c>
      <c r="O68" t="s">
        <v>870</v>
      </c>
      <c r="P68" t="s">
        <v>871</v>
      </c>
      <c r="Q68" t="s">
        <v>869</v>
      </c>
      <c r="R68" t="s">
        <v>870</v>
      </c>
      <c r="S68" t="s">
        <v>871</v>
      </c>
    </row>
    <row r="69" spans="1:19" x14ac:dyDescent="0.2">
      <c r="D69" t="s">
        <v>875</v>
      </c>
      <c r="E69" s="23">
        <f>Q65</f>
        <v>0.13749365804160324</v>
      </c>
      <c r="F69" s="23">
        <f>R65</f>
        <v>0.29832572298325721</v>
      </c>
      <c r="G69" s="23">
        <f>S65</f>
        <v>0.35362760020294265</v>
      </c>
      <c r="M69">
        <v>2019</v>
      </c>
      <c r="N69" s="22">
        <f t="shared" ref="N69:S69" si="53">N8</f>
        <v>0.80143037442153975</v>
      </c>
      <c r="O69" s="22">
        <f t="shared" si="53"/>
        <v>0.12284392090870845</v>
      </c>
      <c r="P69" s="22">
        <f t="shared" si="53"/>
        <v>3.9124947412705093E-2</v>
      </c>
      <c r="Q69" s="22">
        <f t="shared" si="53"/>
        <v>0.13294068153134203</v>
      </c>
      <c r="R69" s="22">
        <f t="shared" si="53"/>
        <v>0.26293647454774927</v>
      </c>
      <c r="S69" s="22">
        <f t="shared" si="53"/>
        <v>0.3958771560790913</v>
      </c>
    </row>
    <row r="70" spans="1:19" x14ac:dyDescent="0.2">
      <c r="M70">
        <v>2020</v>
      </c>
      <c r="N70" s="22">
        <f t="shared" ref="N70:S70" si="54">N16</f>
        <v>0.83036102653327537</v>
      </c>
      <c r="O70" s="22">
        <f t="shared" si="54"/>
        <v>0.12005219660722052</v>
      </c>
      <c r="P70" s="22">
        <f t="shared" si="54"/>
        <v>4.6541974771639842E-2</v>
      </c>
      <c r="Q70" s="22">
        <f t="shared" si="54"/>
        <v>0.13962592431491952</v>
      </c>
      <c r="R70" s="22">
        <f t="shared" si="54"/>
        <v>0.29360591561548499</v>
      </c>
      <c r="S70" s="22">
        <f t="shared" si="54"/>
        <v>0.39190952588081773</v>
      </c>
    </row>
    <row r="71" spans="1:19" x14ac:dyDescent="0.2">
      <c r="M71">
        <v>2021</v>
      </c>
      <c r="N71" s="22">
        <f t="shared" ref="N71:S71" si="55">N25</f>
        <v>0.82344045368620034</v>
      </c>
      <c r="O71" s="22">
        <f t="shared" si="55"/>
        <v>0.11758034026465028</v>
      </c>
      <c r="P71" s="22">
        <f t="shared" si="55"/>
        <v>5.1795841209829871E-2</v>
      </c>
      <c r="Q71" s="22">
        <f t="shared" si="55"/>
        <v>0.14366729678638943</v>
      </c>
      <c r="R71" s="22">
        <f t="shared" si="55"/>
        <v>0.28884688090737243</v>
      </c>
      <c r="S71" s="22">
        <f t="shared" si="55"/>
        <v>0.37391304347826088</v>
      </c>
    </row>
    <row r="72" spans="1:19" x14ac:dyDescent="0.2">
      <c r="M72">
        <v>2022</v>
      </c>
      <c r="N72" s="22">
        <f t="shared" ref="N72:S72" si="56">N33</f>
        <v>0.81863395225464186</v>
      </c>
      <c r="O72" s="22">
        <f t="shared" si="56"/>
        <v>0.10974801061007958</v>
      </c>
      <c r="P72" s="22">
        <f t="shared" si="56"/>
        <v>5.3050397877984087E-2</v>
      </c>
      <c r="Q72" s="22">
        <f t="shared" si="56"/>
        <v>0.13759946949602123</v>
      </c>
      <c r="R72" s="22">
        <f t="shared" si="56"/>
        <v>0.29476127320954909</v>
      </c>
      <c r="S72" s="22">
        <f t="shared" si="56"/>
        <v>0.36538461538461536</v>
      </c>
    </row>
    <row r="73" spans="1:19" x14ac:dyDescent="0.2">
      <c r="M73">
        <v>2023</v>
      </c>
      <c r="N73" s="22">
        <f t="shared" ref="N73:S73" si="57">N42</f>
        <v>0.82354685646500592</v>
      </c>
      <c r="O73" s="22">
        <f t="shared" si="57"/>
        <v>0.11387900355871886</v>
      </c>
      <c r="P73" s="22">
        <f t="shared" si="57"/>
        <v>5.2491103202846973E-2</v>
      </c>
      <c r="Q73" s="22">
        <f t="shared" si="57"/>
        <v>0.14145907473309607</v>
      </c>
      <c r="R73" s="22">
        <f t="shared" si="57"/>
        <v>0.29507710557532624</v>
      </c>
      <c r="S73" s="22">
        <f t="shared" si="57"/>
        <v>0.36773428232502964</v>
      </c>
    </row>
    <row r="74" spans="1:19" x14ac:dyDescent="0.2">
      <c r="M74">
        <v>2024</v>
      </c>
      <c r="N74" s="23">
        <f t="shared" ref="N74:S74" si="58">N52</f>
        <v>0.84079335298847491</v>
      </c>
      <c r="O74" s="23">
        <f t="shared" si="58"/>
        <v>0.10854998659876709</v>
      </c>
      <c r="P74" s="23">
        <f t="shared" si="58"/>
        <v>5.0388635754489416E-2</v>
      </c>
      <c r="Q74" s="23">
        <f t="shared" si="58"/>
        <v>0.13347627981774324</v>
      </c>
      <c r="R74" s="23">
        <f t="shared" si="58"/>
        <v>0.28598231037255428</v>
      </c>
      <c r="S74" s="23">
        <f t="shared" si="58"/>
        <v>0.38113106405789332</v>
      </c>
    </row>
    <row r="75" spans="1:19" x14ac:dyDescent="0.2">
      <c r="M75">
        <v>2025</v>
      </c>
      <c r="N75" s="23">
        <f t="shared" ref="N75:S75" si="59">N65</f>
        <v>0.81811263318112637</v>
      </c>
      <c r="O75" s="23">
        <f t="shared" si="59"/>
        <v>0.11694571283612379</v>
      </c>
      <c r="P75" s="23">
        <f t="shared" si="59"/>
        <v>4.5915778792491119E-2</v>
      </c>
      <c r="Q75" s="23">
        <f t="shared" si="59"/>
        <v>0.13749365804160324</v>
      </c>
      <c r="R75" s="23">
        <f t="shared" si="59"/>
        <v>0.29832572298325721</v>
      </c>
      <c r="S75" s="23">
        <f t="shared" si="59"/>
        <v>0.35362760020294265</v>
      </c>
    </row>
  </sheetData>
  <mergeCells count="2">
    <mergeCell ref="N67:P67"/>
    <mergeCell ref="Q67:S67"/>
  </mergeCell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3F109D-4323-4E9E-B12A-A3E901017D70}">
  <dimension ref="A1:AC102"/>
  <sheetViews>
    <sheetView topLeftCell="A83" zoomScale="70" zoomScaleNormal="70" workbookViewId="0">
      <selection activeCell="AA100" sqref="AA100"/>
    </sheetView>
  </sheetViews>
  <sheetFormatPr baseColWidth="10" defaultColWidth="9.140625" defaultRowHeight="12.75" x14ac:dyDescent="0.2"/>
  <cols>
    <col min="1" max="22" width="9.140625" customWidth="1"/>
  </cols>
  <sheetData>
    <row r="1" spans="1:26" ht="25.5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3</v>
      </c>
      <c r="X1" s="1" t="s">
        <v>22</v>
      </c>
      <c r="Y1" s="1" t="s">
        <v>23</v>
      </c>
      <c r="Z1" s="1" t="s">
        <v>24</v>
      </c>
    </row>
    <row r="2" spans="1:26" s="13" customFormat="1" x14ac:dyDescent="0.2">
      <c r="A2" s="9" t="s">
        <v>859</v>
      </c>
      <c r="B2" s="9" t="s">
        <v>81</v>
      </c>
      <c r="C2" s="9" t="s">
        <v>82</v>
      </c>
      <c r="D2" s="9" t="s">
        <v>83</v>
      </c>
      <c r="E2" s="10">
        <v>202</v>
      </c>
      <c r="F2" s="10">
        <v>3</v>
      </c>
      <c r="G2" s="10">
        <v>172</v>
      </c>
      <c r="H2" s="10">
        <v>16</v>
      </c>
      <c r="I2" s="10">
        <v>11</v>
      </c>
      <c r="J2" s="10">
        <v>22</v>
      </c>
      <c r="K2" s="10">
        <v>62</v>
      </c>
      <c r="L2" s="10">
        <v>65</v>
      </c>
      <c r="M2" s="21">
        <f>F2/E2</f>
        <v>1.4851485148514851E-2</v>
      </c>
      <c r="N2" s="22">
        <f>G2/E2</f>
        <v>0.85148514851485146</v>
      </c>
      <c r="O2" s="22">
        <f>H2/E2</f>
        <v>7.9207920792079209E-2</v>
      </c>
      <c r="P2" s="22">
        <f>I2/E2</f>
        <v>5.4455445544554455E-2</v>
      </c>
      <c r="Q2" s="22">
        <f>J2/E2</f>
        <v>0.10891089108910891</v>
      </c>
      <c r="R2" s="22">
        <f>K2/E2</f>
        <v>0.30693069306930693</v>
      </c>
      <c r="S2" s="22">
        <f>L2/E2</f>
        <v>0.32178217821782179</v>
      </c>
      <c r="T2" s="12">
        <v>10.89</v>
      </c>
      <c r="U2" s="12">
        <v>31</v>
      </c>
      <c r="V2" s="12">
        <v>5.45</v>
      </c>
      <c r="W2" s="9" t="s">
        <v>966</v>
      </c>
      <c r="X2" s="9" t="s">
        <v>87</v>
      </c>
      <c r="Y2" s="9" t="s">
        <v>88</v>
      </c>
      <c r="Z2" s="9" t="s">
        <v>860</v>
      </c>
    </row>
    <row r="3" spans="1:26" s="13" customFormat="1" x14ac:dyDescent="0.2">
      <c r="A3" s="9" t="s">
        <v>859</v>
      </c>
      <c r="B3" s="9" t="s">
        <v>81</v>
      </c>
      <c r="C3" s="9" t="s">
        <v>89</v>
      </c>
      <c r="D3" s="9" t="s">
        <v>83</v>
      </c>
      <c r="E3" s="10">
        <v>352</v>
      </c>
      <c r="F3" s="10">
        <v>2</v>
      </c>
      <c r="G3" s="10">
        <v>300</v>
      </c>
      <c r="H3" s="10">
        <v>38</v>
      </c>
      <c r="I3" s="10">
        <v>12</v>
      </c>
      <c r="J3" s="10">
        <v>38</v>
      </c>
      <c r="K3" s="10">
        <v>102</v>
      </c>
      <c r="L3" s="10">
        <v>142</v>
      </c>
      <c r="M3" s="21">
        <f t="shared" ref="M3:M9" si="0">F3/E3</f>
        <v>5.681818181818182E-3</v>
      </c>
      <c r="N3" s="22">
        <f t="shared" ref="N3:N9" si="1">G3/E3</f>
        <v>0.85227272727272729</v>
      </c>
      <c r="O3" s="22">
        <f t="shared" ref="O3:O9" si="2">H3/E3</f>
        <v>0.10795454545454546</v>
      </c>
      <c r="P3" s="22">
        <f t="shared" ref="P3:P9" si="3">I3/E3</f>
        <v>3.4090909090909088E-2</v>
      </c>
      <c r="Q3" s="22">
        <f t="shared" ref="Q3:Q9" si="4">J3/E3</f>
        <v>0.10795454545454546</v>
      </c>
      <c r="R3" s="22">
        <f t="shared" ref="R3:R9" si="5">K3/E3</f>
        <v>0.28977272727272729</v>
      </c>
      <c r="S3" s="22">
        <f t="shared" ref="S3:S9" si="6">L3/E3</f>
        <v>0.40340909090909088</v>
      </c>
      <c r="T3" s="12">
        <v>10.8</v>
      </c>
      <c r="U3" s="12">
        <v>29</v>
      </c>
      <c r="V3" s="12">
        <v>3.41</v>
      </c>
      <c r="W3" s="9" t="s">
        <v>966</v>
      </c>
      <c r="X3" s="9" t="s">
        <v>91</v>
      </c>
      <c r="Y3" s="9" t="s">
        <v>88</v>
      </c>
      <c r="Z3" s="9" t="s">
        <v>860</v>
      </c>
    </row>
    <row r="4" spans="1:26" s="13" customFormat="1" x14ac:dyDescent="0.2">
      <c r="A4" s="9" t="s">
        <v>859</v>
      </c>
      <c r="B4" s="9" t="s">
        <v>81</v>
      </c>
      <c r="C4" s="9" t="s">
        <v>840</v>
      </c>
      <c r="D4" s="9" t="s">
        <v>83</v>
      </c>
      <c r="E4" s="10">
        <v>5</v>
      </c>
      <c r="F4" s="10">
        <v>0</v>
      </c>
      <c r="G4" s="10">
        <v>4</v>
      </c>
      <c r="H4" s="10">
        <v>1</v>
      </c>
      <c r="I4" s="10">
        <v>0</v>
      </c>
      <c r="J4" s="10">
        <v>0</v>
      </c>
      <c r="K4" s="10">
        <v>1</v>
      </c>
      <c r="L4" s="10">
        <v>4</v>
      </c>
      <c r="M4" s="21">
        <f t="shared" si="0"/>
        <v>0</v>
      </c>
      <c r="N4" s="22">
        <f t="shared" si="1"/>
        <v>0.8</v>
      </c>
      <c r="O4" s="22">
        <f t="shared" si="2"/>
        <v>0.2</v>
      </c>
      <c r="P4" s="22">
        <f t="shared" si="3"/>
        <v>0</v>
      </c>
      <c r="Q4" s="22">
        <f t="shared" si="4"/>
        <v>0</v>
      </c>
      <c r="R4" s="22">
        <f t="shared" si="5"/>
        <v>0.2</v>
      </c>
      <c r="S4" s="22">
        <f t="shared" si="6"/>
        <v>0.8</v>
      </c>
      <c r="T4" s="12">
        <v>0</v>
      </c>
      <c r="U4" s="12">
        <v>20</v>
      </c>
      <c r="V4" s="12">
        <v>0</v>
      </c>
      <c r="W4" s="9" t="s">
        <v>966</v>
      </c>
      <c r="X4" s="9" t="s">
        <v>110</v>
      </c>
      <c r="Y4" s="9" t="s">
        <v>88</v>
      </c>
      <c r="Z4" s="9" t="s">
        <v>860</v>
      </c>
    </row>
    <row r="5" spans="1:26" s="13" customFormat="1" x14ac:dyDescent="0.2">
      <c r="A5" s="9" t="s">
        <v>859</v>
      </c>
      <c r="B5" s="9" t="s">
        <v>81</v>
      </c>
      <c r="C5" s="9" t="s">
        <v>704</v>
      </c>
      <c r="D5" s="9" t="s">
        <v>83</v>
      </c>
      <c r="E5" s="10">
        <v>63</v>
      </c>
      <c r="F5" s="10">
        <v>0</v>
      </c>
      <c r="G5" s="10">
        <v>62</v>
      </c>
      <c r="H5" s="10">
        <v>0</v>
      </c>
      <c r="I5" s="10">
        <v>1</v>
      </c>
      <c r="J5" s="10">
        <v>1</v>
      </c>
      <c r="K5" s="10">
        <v>7</v>
      </c>
      <c r="L5" s="10">
        <v>49</v>
      </c>
      <c r="M5" s="21">
        <f t="shared" si="0"/>
        <v>0</v>
      </c>
      <c r="N5" s="22">
        <f t="shared" si="1"/>
        <v>0.98412698412698407</v>
      </c>
      <c r="O5" s="22">
        <f t="shared" si="2"/>
        <v>0</v>
      </c>
      <c r="P5" s="22">
        <f t="shared" si="3"/>
        <v>1.5873015873015872E-2</v>
      </c>
      <c r="Q5" s="22">
        <f t="shared" si="4"/>
        <v>1.5873015873015872E-2</v>
      </c>
      <c r="R5" s="22">
        <f t="shared" si="5"/>
        <v>0.1111111111111111</v>
      </c>
      <c r="S5" s="22">
        <f t="shared" si="6"/>
        <v>0.77777777777777779</v>
      </c>
      <c r="T5" s="12">
        <v>1.59</v>
      </c>
      <c r="U5" s="12">
        <v>11</v>
      </c>
      <c r="V5" s="12">
        <v>1.59</v>
      </c>
      <c r="W5" s="9" t="s">
        <v>966</v>
      </c>
      <c r="X5" s="9" t="s">
        <v>121</v>
      </c>
      <c r="Y5" s="9" t="s">
        <v>88</v>
      </c>
      <c r="Z5" s="9" t="s">
        <v>860</v>
      </c>
    </row>
    <row r="6" spans="1:26" s="13" customFormat="1" x14ac:dyDescent="0.2">
      <c r="A6" s="9" t="s">
        <v>859</v>
      </c>
      <c r="B6" s="9" t="s">
        <v>81</v>
      </c>
      <c r="C6" s="9" t="s">
        <v>102</v>
      </c>
      <c r="D6" s="9" t="s">
        <v>83</v>
      </c>
      <c r="E6" s="10">
        <v>187</v>
      </c>
      <c r="F6" s="10">
        <v>0</v>
      </c>
      <c r="G6" s="10">
        <v>148</v>
      </c>
      <c r="H6" s="10">
        <v>19</v>
      </c>
      <c r="I6" s="10">
        <v>20</v>
      </c>
      <c r="J6" s="10">
        <v>33</v>
      </c>
      <c r="K6" s="10">
        <v>24</v>
      </c>
      <c r="L6" s="10">
        <v>105</v>
      </c>
      <c r="M6" s="21">
        <f t="shared" si="0"/>
        <v>0</v>
      </c>
      <c r="N6" s="22">
        <f t="shared" si="1"/>
        <v>0.79144385026737973</v>
      </c>
      <c r="O6" s="22">
        <f t="shared" si="2"/>
        <v>0.10160427807486631</v>
      </c>
      <c r="P6" s="22">
        <f t="shared" si="3"/>
        <v>0.10695187165775401</v>
      </c>
      <c r="Q6" s="22">
        <f t="shared" si="4"/>
        <v>0.17647058823529413</v>
      </c>
      <c r="R6" s="22">
        <f t="shared" si="5"/>
        <v>0.12834224598930483</v>
      </c>
      <c r="S6" s="22">
        <f t="shared" si="6"/>
        <v>0.56149732620320858</v>
      </c>
      <c r="T6" s="12">
        <v>17.649999999999999</v>
      </c>
      <c r="U6" s="12">
        <v>13</v>
      </c>
      <c r="V6" s="12">
        <v>10.7</v>
      </c>
      <c r="W6" s="9" t="s">
        <v>966</v>
      </c>
      <c r="X6" s="9" t="s">
        <v>105</v>
      </c>
      <c r="Y6" s="9" t="s">
        <v>88</v>
      </c>
      <c r="Z6" s="9" t="s">
        <v>860</v>
      </c>
    </row>
    <row r="7" spans="1:26" s="13" customFormat="1" x14ac:dyDescent="0.2">
      <c r="A7" s="9" t="s">
        <v>859</v>
      </c>
      <c r="B7" s="9" t="s">
        <v>81</v>
      </c>
      <c r="C7" s="9" t="s">
        <v>106</v>
      </c>
      <c r="D7" s="9" t="s">
        <v>83</v>
      </c>
      <c r="E7" s="10">
        <v>45</v>
      </c>
      <c r="F7" s="10">
        <v>0</v>
      </c>
      <c r="G7" s="10">
        <v>37</v>
      </c>
      <c r="H7" s="10">
        <v>6</v>
      </c>
      <c r="I7" s="10">
        <v>2</v>
      </c>
      <c r="J7" s="10">
        <v>6</v>
      </c>
      <c r="K7" s="10">
        <v>10</v>
      </c>
      <c r="L7" s="10">
        <v>23</v>
      </c>
      <c r="M7" s="21">
        <f t="shared" si="0"/>
        <v>0</v>
      </c>
      <c r="N7" s="22">
        <f t="shared" si="1"/>
        <v>0.82222222222222219</v>
      </c>
      <c r="O7" s="22">
        <f t="shared" si="2"/>
        <v>0.13333333333333333</v>
      </c>
      <c r="P7" s="22">
        <f t="shared" si="3"/>
        <v>4.4444444444444446E-2</v>
      </c>
      <c r="Q7" s="22">
        <f t="shared" si="4"/>
        <v>0.13333333333333333</v>
      </c>
      <c r="R7" s="22">
        <f t="shared" si="5"/>
        <v>0.22222222222222221</v>
      </c>
      <c r="S7" s="22">
        <f t="shared" si="6"/>
        <v>0.51111111111111107</v>
      </c>
      <c r="T7" s="12">
        <v>13.33</v>
      </c>
      <c r="U7" s="12">
        <v>22</v>
      </c>
      <c r="V7" s="12">
        <v>4.4400000000000004</v>
      </c>
      <c r="W7" s="9" t="s">
        <v>966</v>
      </c>
      <c r="X7" s="9" t="s">
        <v>107</v>
      </c>
      <c r="Y7" s="9" t="s">
        <v>88</v>
      </c>
      <c r="Z7" s="9" t="s">
        <v>860</v>
      </c>
    </row>
    <row r="8" spans="1:26" s="13" customFormat="1" x14ac:dyDescent="0.2">
      <c r="A8" s="9" t="s">
        <v>859</v>
      </c>
      <c r="B8" s="9" t="s">
        <v>81</v>
      </c>
      <c r="C8" s="9" t="s">
        <v>705</v>
      </c>
      <c r="D8" s="9" t="s">
        <v>83</v>
      </c>
      <c r="E8" s="10">
        <v>33</v>
      </c>
      <c r="F8" s="10">
        <v>0</v>
      </c>
      <c r="G8" s="10">
        <v>26</v>
      </c>
      <c r="H8" s="10">
        <v>7</v>
      </c>
      <c r="I8" s="10">
        <v>0</v>
      </c>
      <c r="J8" s="10">
        <v>7</v>
      </c>
      <c r="K8" s="10">
        <v>8</v>
      </c>
      <c r="L8" s="10">
        <v>12</v>
      </c>
      <c r="M8" s="21">
        <f t="shared" si="0"/>
        <v>0</v>
      </c>
      <c r="N8" s="22">
        <f t="shared" si="1"/>
        <v>0.78787878787878785</v>
      </c>
      <c r="O8" s="22">
        <f t="shared" si="2"/>
        <v>0.21212121212121213</v>
      </c>
      <c r="P8" s="22">
        <f t="shared" si="3"/>
        <v>0</v>
      </c>
      <c r="Q8" s="22">
        <f t="shared" si="4"/>
        <v>0.21212121212121213</v>
      </c>
      <c r="R8" s="22">
        <f t="shared" si="5"/>
        <v>0.24242424242424243</v>
      </c>
      <c r="S8" s="22">
        <f t="shared" si="6"/>
        <v>0.36363636363636365</v>
      </c>
      <c r="T8" s="12">
        <v>21.21</v>
      </c>
      <c r="U8" s="12">
        <v>24</v>
      </c>
      <c r="V8" s="12">
        <v>0</v>
      </c>
      <c r="W8" s="9" t="s">
        <v>966</v>
      </c>
      <c r="X8" s="9" t="s">
        <v>118</v>
      </c>
      <c r="Y8" s="9" t="s">
        <v>88</v>
      </c>
      <c r="Z8" s="9" t="s">
        <v>860</v>
      </c>
    </row>
    <row r="9" spans="1:26" s="27" customFormat="1" x14ac:dyDescent="0.2">
      <c r="A9" s="25" t="s">
        <v>859</v>
      </c>
      <c r="B9" s="25" t="s">
        <v>81</v>
      </c>
      <c r="C9" s="25" t="s">
        <v>108</v>
      </c>
      <c r="D9" s="25" t="s">
        <v>83</v>
      </c>
      <c r="E9" s="26">
        <v>49</v>
      </c>
      <c r="F9" s="26">
        <v>0</v>
      </c>
      <c r="G9" s="26">
        <v>45</v>
      </c>
      <c r="H9" s="26">
        <v>1</v>
      </c>
      <c r="I9" s="26">
        <v>3</v>
      </c>
      <c r="J9" s="26">
        <v>2</v>
      </c>
      <c r="K9" s="26">
        <v>7</v>
      </c>
      <c r="L9" s="26">
        <v>26</v>
      </c>
      <c r="M9" s="21">
        <f t="shared" si="0"/>
        <v>0</v>
      </c>
      <c r="N9" s="22">
        <f t="shared" si="1"/>
        <v>0.91836734693877553</v>
      </c>
      <c r="O9" s="22">
        <f t="shared" si="2"/>
        <v>2.0408163265306121E-2</v>
      </c>
      <c r="P9" s="22">
        <f t="shared" si="3"/>
        <v>6.1224489795918366E-2</v>
      </c>
      <c r="Q9" s="22">
        <f t="shared" si="4"/>
        <v>4.0816326530612242E-2</v>
      </c>
      <c r="R9" s="22">
        <f t="shared" si="5"/>
        <v>0.14285714285714285</v>
      </c>
      <c r="S9" s="22">
        <f t="shared" si="6"/>
        <v>0.53061224489795922</v>
      </c>
      <c r="T9" s="12">
        <v>4.08</v>
      </c>
      <c r="U9" s="12">
        <v>14</v>
      </c>
      <c r="V9" s="12">
        <v>6.12</v>
      </c>
      <c r="W9" s="25" t="s">
        <v>966</v>
      </c>
      <c r="X9" s="25" t="s">
        <v>110</v>
      </c>
      <c r="Y9" s="25" t="s">
        <v>88</v>
      </c>
      <c r="Z9" s="25" t="s">
        <v>860</v>
      </c>
    </row>
    <row r="10" spans="1:26" s="13" customFormat="1" x14ac:dyDescent="0.2">
      <c r="A10" s="13">
        <v>2019</v>
      </c>
      <c r="B10" s="13" t="s">
        <v>858</v>
      </c>
      <c r="E10" s="13">
        <f>SUM(E2:E9)</f>
        <v>936</v>
      </c>
      <c r="F10" s="13">
        <f t="shared" ref="F10:L10" si="7">SUM(F2:F9)</f>
        <v>5</v>
      </c>
      <c r="G10" s="13">
        <f t="shared" si="7"/>
        <v>794</v>
      </c>
      <c r="H10" s="13">
        <f t="shared" si="7"/>
        <v>88</v>
      </c>
      <c r="I10" s="13">
        <f t="shared" si="7"/>
        <v>49</v>
      </c>
      <c r="J10" s="13">
        <f t="shared" si="7"/>
        <v>109</v>
      </c>
      <c r="K10" s="13">
        <f t="shared" si="7"/>
        <v>221</v>
      </c>
      <c r="L10" s="13">
        <f t="shared" si="7"/>
        <v>426</v>
      </c>
      <c r="N10" s="22">
        <f>G10/E10</f>
        <v>0.84829059829059827</v>
      </c>
      <c r="O10" s="22">
        <f>H10/E10</f>
        <v>9.4017094017094016E-2</v>
      </c>
      <c r="P10" s="22">
        <f>I10/E10</f>
        <v>5.2350427350427352E-2</v>
      </c>
      <c r="Q10" s="22">
        <f>J10/E10</f>
        <v>0.11645299145299146</v>
      </c>
      <c r="R10" s="22">
        <f>K10/E10</f>
        <v>0.2361111111111111</v>
      </c>
      <c r="S10" s="22">
        <f>L10/E10</f>
        <v>0.45512820512820512</v>
      </c>
    </row>
    <row r="11" spans="1:26" s="15" customFormat="1" ht="5.25" customHeight="1" x14ac:dyDescent="0.25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</row>
    <row r="12" spans="1:26" s="13" customFormat="1" x14ac:dyDescent="0.2">
      <c r="A12" s="16" t="s">
        <v>837</v>
      </c>
      <c r="B12" s="16" t="s">
        <v>81</v>
      </c>
      <c r="C12" s="16" t="s">
        <v>82</v>
      </c>
      <c r="D12" s="16" t="s">
        <v>83</v>
      </c>
      <c r="E12" s="10">
        <v>196</v>
      </c>
      <c r="F12" s="10">
        <v>0</v>
      </c>
      <c r="G12" s="10">
        <v>176</v>
      </c>
      <c r="H12" s="10">
        <v>16</v>
      </c>
      <c r="I12" s="10">
        <v>4</v>
      </c>
      <c r="J12" s="10">
        <v>17</v>
      </c>
      <c r="K12" s="10">
        <v>71</v>
      </c>
      <c r="L12" s="10">
        <v>63</v>
      </c>
      <c r="M12" s="21">
        <f>F12/E12</f>
        <v>0</v>
      </c>
      <c r="N12" s="22">
        <f>G12/E12</f>
        <v>0.89795918367346939</v>
      </c>
      <c r="O12" s="22">
        <f>H12/E12</f>
        <v>8.1632653061224483E-2</v>
      </c>
      <c r="P12" s="22">
        <f>I12/E12</f>
        <v>2.0408163265306121E-2</v>
      </c>
      <c r="Q12" s="22">
        <f>J12/E12</f>
        <v>8.673469387755102E-2</v>
      </c>
      <c r="R12" s="22">
        <f>K12/E12</f>
        <v>0.36224489795918369</v>
      </c>
      <c r="S12" s="22">
        <f>L12/E12</f>
        <v>0.32142857142857145</v>
      </c>
      <c r="T12" s="16" t="s">
        <v>776</v>
      </c>
      <c r="U12" s="16" t="s">
        <v>246</v>
      </c>
      <c r="V12" s="16" t="s">
        <v>713</v>
      </c>
      <c r="W12" s="16" t="s">
        <v>86</v>
      </c>
      <c r="X12" s="16" t="s">
        <v>87</v>
      </c>
      <c r="Y12" s="16" t="s">
        <v>88</v>
      </c>
      <c r="Z12" s="16" t="s">
        <v>861</v>
      </c>
    </row>
    <row r="13" spans="1:26" s="13" customFormat="1" x14ac:dyDescent="0.2">
      <c r="A13" s="16" t="s">
        <v>837</v>
      </c>
      <c r="B13" s="16" t="s">
        <v>81</v>
      </c>
      <c r="C13" s="16" t="s">
        <v>89</v>
      </c>
      <c r="D13" s="16" t="s">
        <v>83</v>
      </c>
      <c r="E13" s="10">
        <v>342</v>
      </c>
      <c r="F13" s="10">
        <v>1</v>
      </c>
      <c r="G13" s="10">
        <v>293</v>
      </c>
      <c r="H13" s="10">
        <v>35</v>
      </c>
      <c r="I13" s="10">
        <v>13</v>
      </c>
      <c r="J13" s="10">
        <v>41</v>
      </c>
      <c r="K13" s="10">
        <v>98</v>
      </c>
      <c r="L13" s="10">
        <v>123</v>
      </c>
      <c r="M13" s="21">
        <f t="shared" ref="M13:M20" si="8">F13/E13</f>
        <v>2.9239766081871343E-3</v>
      </c>
      <c r="N13" s="22">
        <f t="shared" ref="N13:N21" si="9">G13/E13</f>
        <v>0.85672514619883045</v>
      </c>
      <c r="O13" s="22">
        <f t="shared" ref="O13:O21" si="10">H13/E13</f>
        <v>0.1023391812865497</v>
      </c>
      <c r="P13" s="22">
        <f t="shared" ref="P13:P21" si="11">I13/E13</f>
        <v>3.8011695906432746E-2</v>
      </c>
      <c r="Q13" s="22">
        <f t="shared" ref="Q13:Q21" si="12">J13/E13</f>
        <v>0.11988304093567251</v>
      </c>
      <c r="R13" s="22">
        <f t="shared" ref="R13:R21" si="13">K13/E13</f>
        <v>0.28654970760233917</v>
      </c>
      <c r="S13" s="22">
        <f t="shared" ref="S13:S21" si="14">L13/E13</f>
        <v>0.35964912280701755</v>
      </c>
      <c r="T13" s="16" t="s">
        <v>967</v>
      </c>
      <c r="U13" s="16" t="s">
        <v>48</v>
      </c>
      <c r="V13" s="16" t="s">
        <v>65</v>
      </c>
      <c r="W13" s="16" t="s">
        <v>86</v>
      </c>
      <c r="X13" s="16" t="s">
        <v>91</v>
      </c>
      <c r="Y13" s="16" t="s">
        <v>88</v>
      </c>
      <c r="Z13" s="16" t="s">
        <v>861</v>
      </c>
    </row>
    <row r="14" spans="1:26" s="13" customFormat="1" x14ac:dyDescent="0.2">
      <c r="A14" s="16" t="s">
        <v>837</v>
      </c>
      <c r="B14" s="16" t="s">
        <v>81</v>
      </c>
      <c r="C14" s="16" t="s">
        <v>840</v>
      </c>
      <c r="D14" s="16" t="s">
        <v>83</v>
      </c>
      <c r="E14" s="10">
        <v>1</v>
      </c>
      <c r="F14" s="10">
        <v>0</v>
      </c>
      <c r="G14" s="10">
        <v>0</v>
      </c>
      <c r="H14" s="10">
        <v>1</v>
      </c>
      <c r="I14" s="10">
        <v>0</v>
      </c>
      <c r="J14" s="10">
        <v>0</v>
      </c>
      <c r="K14" s="10">
        <v>0</v>
      </c>
      <c r="L14" s="10">
        <v>0</v>
      </c>
      <c r="M14" s="21">
        <f t="shared" si="8"/>
        <v>0</v>
      </c>
      <c r="N14" s="22">
        <f t="shared" si="9"/>
        <v>0</v>
      </c>
      <c r="O14" s="22">
        <f t="shared" si="10"/>
        <v>1</v>
      </c>
      <c r="P14" s="22">
        <f t="shared" si="11"/>
        <v>0</v>
      </c>
      <c r="Q14" s="22">
        <f t="shared" si="12"/>
        <v>0</v>
      </c>
      <c r="R14" s="22">
        <f t="shared" si="13"/>
        <v>0</v>
      </c>
      <c r="S14" s="22">
        <f t="shared" si="14"/>
        <v>0</v>
      </c>
      <c r="T14" s="16" t="s">
        <v>29</v>
      </c>
      <c r="U14" s="16" t="s">
        <v>29</v>
      </c>
      <c r="V14" s="16" t="s">
        <v>29</v>
      </c>
      <c r="W14" s="16" t="s">
        <v>86</v>
      </c>
      <c r="X14" s="16" t="s">
        <v>110</v>
      </c>
      <c r="Y14" s="16" t="s">
        <v>88</v>
      </c>
      <c r="Z14" s="16" t="s">
        <v>861</v>
      </c>
    </row>
    <row r="15" spans="1:26" s="13" customFormat="1" x14ac:dyDescent="0.2">
      <c r="A15" s="16" t="s">
        <v>837</v>
      </c>
      <c r="B15" s="16" t="s">
        <v>81</v>
      </c>
      <c r="C15" s="16" t="s">
        <v>704</v>
      </c>
      <c r="D15" s="16" t="s">
        <v>83</v>
      </c>
      <c r="E15" s="10">
        <v>65</v>
      </c>
      <c r="F15" s="10">
        <v>0</v>
      </c>
      <c r="G15" s="10">
        <v>65</v>
      </c>
      <c r="H15" s="10">
        <v>0</v>
      </c>
      <c r="I15" s="10">
        <v>0</v>
      </c>
      <c r="J15" s="10">
        <v>0</v>
      </c>
      <c r="K15" s="10">
        <v>14</v>
      </c>
      <c r="L15" s="10">
        <v>39</v>
      </c>
      <c r="M15" s="21">
        <f t="shared" si="8"/>
        <v>0</v>
      </c>
      <c r="N15" s="22">
        <f t="shared" si="9"/>
        <v>1</v>
      </c>
      <c r="O15" s="22">
        <f t="shared" si="10"/>
        <v>0</v>
      </c>
      <c r="P15" s="22">
        <f t="shared" si="11"/>
        <v>0</v>
      </c>
      <c r="Q15" s="22">
        <f t="shared" si="12"/>
        <v>0</v>
      </c>
      <c r="R15" s="22">
        <f t="shared" si="13"/>
        <v>0.2153846153846154</v>
      </c>
      <c r="S15" s="22">
        <f t="shared" si="14"/>
        <v>0.6</v>
      </c>
      <c r="T15" s="16" t="s">
        <v>29</v>
      </c>
      <c r="U15" s="16" t="s">
        <v>151</v>
      </c>
      <c r="V15" s="16" t="s">
        <v>29</v>
      </c>
      <c r="W15" s="16" t="s">
        <v>86</v>
      </c>
      <c r="X15" s="16" t="s">
        <v>121</v>
      </c>
      <c r="Y15" s="16" t="s">
        <v>88</v>
      </c>
      <c r="Z15" s="16" t="s">
        <v>861</v>
      </c>
    </row>
    <row r="16" spans="1:26" s="13" customFormat="1" x14ac:dyDescent="0.2">
      <c r="A16" s="16" t="s">
        <v>837</v>
      </c>
      <c r="B16" s="16" t="s">
        <v>81</v>
      </c>
      <c r="C16" s="16" t="s">
        <v>102</v>
      </c>
      <c r="D16" s="16" t="s">
        <v>83</v>
      </c>
      <c r="E16" s="10">
        <v>187</v>
      </c>
      <c r="F16" s="10">
        <v>3</v>
      </c>
      <c r="G16" s="10">
        <v>160</v>
      </c>
      <c r="H16" s="10">
        <v>14</v>
      </c>
      <c r="I16" s="10">
        <v>10</v>
      </c>
      <c r="J16" s="10">
        <v>15</v>
      </c>
      <c r="K16" s="10">
        <v>38</v>
      </c>
      <c r="L16" s="10">
        <v>102</v>
      </c>
      <c r="M16" s="21">
        <f t="shared" si="8"/>
        <v>1.6042780748663103E-2</v>
      </c>
      <c r="N16" s="22">
        <f t="shared" si="9"/>
        <v>0.85561497326203206</v>
      </c>
      <c r="O16" s="22">
        <f t="shared" si="10"/>
        <v>7.4866310160427801E-2</v>
      </c>
      <c r="P16" s="22">
        <f t="shared" si="11"/>
        <v>5.3475935828877004E-2</v>
      </c>
      <c r="Q16" s="22">
        <f t="shared" si="12"/>
        <v>8.0213903743315509E-2</v>
      </c>
      <c r="R16" s="22">
        <f t="shared" si="13"/>
        <v>0.20320855614973263</v>
      </c>
      <c r="S16" s="22">
        <f t="shared" si="14"/>
        <v>0.54545454545454541</v>
      </c>
      <c r="T16" s="16" t="s">
        <v>968</v>
      </c>
      <c r="U16" s="16" t="s">
        <v>69</v>
      </c>
      <c r="V16" s="16" t="s">
        <v>969</v>
      </c>
      <c r="W16" s="16" t="s">
        <v>86</v>
      </c>
      <c r="X16" s="16" t="s">
        <v>105</v>
      </c>
      <c r="Y16" s="16" t="s">
        <v>88</v>
      </c>
      <c r="Z16" s="16" t="s">
        <v>861</v>
      </c>
    </row>
    <row r="17" spans="1:26" s="13" customFormat="1" x14ac:dyDescent="0.2">
      <c r="A17" s="16" t="s">
        <v>837</v>
      </c>
      <c r="B17" s="16" t="s">
        <v>81</v>
      </c>
      <c r="C17" s="16" t="s">
        <v>106</v>
      </c>
      <c r="D17" s="16" t="s">
        <v>83</v>
      </c>
      <c r="E17" s="10">
        <v>39</v>
      </c>
      <c r="F17" s="10">
        <v>0</v>
      </c>
      <c r="G17" s="10">
        <v>36</v>
      </c>
      <c r="H17" s="10">
        <v>2</v>
      </c>
      <c r="I17" s="10">
        <v>1</v>
      </c>
      <c r="J17" s="10">
        <v>2</v>
      </c>
      <c r="K17" s="10">
        <v>14</v>
      </c>
      <c r="L17" s="10">
        <v>17</v>
      </c>
      <c r="M17" s="21">
        <f t="shared" si="8"/>
        <v>0</v>
      </c>
      <c r="N17" s="22">
        <f t="shared" si="9"/>
        <v>0.92307692307692313</v>
      </c>
      <c r="O17" s="22">
        <f t="shared" si="10"/>
        <v>5.128205128205128E-2</v>
      </c>
      <c r="P17" s="22">
        <f t="shared" si="11"/>
        <v>2.564102564102564E-2</v>
      </c>
      <c r="Q17" s="22">
        <f t="shared" si="12"/>
        <v>5.128205128205128E-2</v>
      </c>
      <c r="R17" s="22">
        <f t="shared" si="13"/>
        <v>0.35897435897435898</v>
      </c>
      <c r="S17" s="22">
        <f t="shared" si="14"/>
        <v>0.4358974358974359</v>
      </c>
      <c r="T17" s="16" t="s">
        <v>766</v>
      </c>
      <c r="U17" s="16" t="s">
        <v>246</v>
      </c>
      <c r="V17" s="16" t="s">
        <v>247</v>
      </c>
      <c r="W17" s="16" t="s">
        <v>86</v>
      </c>
      <c r="X17" s="16" t="s">
        <v>107</v>
      </c>
      <c r="Y17" s="16" t="s">
        <v>88</v>
      </c>
      <c r="Z17" s="16" t="s">
        <v>861</v>
      </c>
    </row>
    <row r="18" spans="1:26" s="13" customFormat="1" x14ac:dyDescent="0.2">
      <c r="A18" s="16" t="s">
        <v>837</v>
      </c>
      <c r="B18" s="16" t="s">
        <v>81</v>
      </c>
      <c r="C18" s="16" t="s">
        <v>705</v>
      </c>
      <c r="D18" s="16" t="s">
        <v>83</v>
      </c>
      <c r="E18" s="10">
        <v>30</v>
      </c>
      <c r="F18" s="10">
        <v>0</v>
      </c>
      <c r="G18" s="10">
        <v>18</v>
      </c>
      <c r="H18" s="10">
        <v>11</v>
      </c>
      <c r="I18" s="10">
        <v>1</v>
      </c>
      <c r="J18" s="10">
        <v>11</v>
      </c>
      <c r="K18" s="10">
        <v>7</v>
      </c>
      <c r="L18" s="10">
        <v>8</v>
      </c>
      <c r="M18" s="21">
        <f t="shared" si="8"/>
        <v>0</v>
      </c>
      <c r="N18" s="22">
        <f t="shared" si="9"/>
        <v>0.6</v>
      </c>
      <c r="O18" s="22">
        <f t="shared" si="10"/>
        <v>0.36666666666666664</v>
      </c>
      <c r="P18" s="22">
        <f t="shared" si="11"/>
        <v>3.3333333333333333E-2</v>
      </c>
      <c r="Q18" s="22">
        <f t="shared" si="12"/>
        <v>0.36666666666666664</v>
      </c>
      <c r="R18" s="22">
        <f t="shared" si="13"/>
        <v>0.23333333333333334</v>
      </c>
      <c r="S18" s="22">
        <f t="shared" si="14"/>
        <v>0.26666666666666666</v>
      </c>
      <c r="T18" s="16" t="s">
        <v>841</v>
      </c>
      <c r="U18" s="16" t="s">
        <v>174</v>
      </c>
      <c r="V18" s="16" t="s">
        <v>387</v>
      </c>
      <c r="W18" s="16" t="s">
        <v>86</v>
      </c>
      <c r="X18" s="16" t="s">
        <v>118</v>
      </c>
      <c r="Y18" s="16" t="s">
        <v>88</v>
      </c>
      <c r="Z18" s="16" t="s">
        <v>861</v>
      </c>
    </row>
    <row r="19" spans="1:26" s="13" customFormat="1" x14ac:dyDescent="0.2">
      <c r="A19" s="16" t="s">
        <v>837</v>
      </c>
      <c r="B19" s="16" t="s">
        <v>81</v>
      </c>
      <c r="C19" s="16" t="s">
        <v>108</v>
      </c>
      <c r="D19" s="16" t="s">
        <v>83</v>
      </c>
      <c r="E19" s="10">
        <v>56</v>
      </c>
      <c r="F19" s="10">
        <v>0</v>
      </c>
      <c r="G19" s="10">
        <v>53</v>
      </c>
      <c r="H19" s="10">
        <v>1</v>
      </c>
      <c r="I19" s="10">
        <v>2</v>
      </c>
      <c r="J19" s="10">
        <v>3</v>
      </c>
      <c r="K19" s="10">
        <v>8</v>
      </c>
      <c r="L19" s="10">
        <v>33</v>
      </c>
      <c r="M19" s="21">
        <f t="shared" si="8"/>
        <v>0</v>
      </c>
      <c r="N19" s="22">
        <f t="shared" si="9"/>
        <v>0.9464285714285714</v>
      </c>
      <c r="O19" s="22">
        <f t="shared" si="10"/>
        <v>1.7857142857142856E-2</v>
      </c>
      <c r="P19" s="22">
        <f t="shared" si="11"/>
        <v>3.5714285714285712E-2</v>
      </c>
      <c r="Q19" s="22">
        <f t="shared" si="12"/>
        <v>5.3571428571428568E-2</v>
      </c>
      <c r="R19" s="22">
        <f t="shared" si="13"/>
        <v>0.14285714285714285</v>
      </c>
      <c r="S19" s="22">
        <f t="shared" si="14"/>
        <v>0.5892857142857143</v>
      </c>
      <c r="T19" s="16" t="s">
        <v>746</v>
      </c>
      <c r="U19" s="16" t="s">
        <v>146</v>
      </c>
      <c r="V19" s="16" t="s">
        <v>452</v>
      </c>
      <c r="W19" s="16" t="s">
        <v>86</v>
      </c>
      <c r="X19" s="16" t="s">
        <v>110</v>
      </c>
      <c r="Y19" s="16" t="s">
        <v>88</v>
      </c>
      <c r="Z19" s="16" t="s">
        <v>861</v>
      </c>
    </row>
    <row r="20" spans="1:26" s="13" customFormat="1" x14ac:dyDescent="0.2">
      <c r="A20" s="16" t="s">
        <v>837</v>
      </c>
      <c r="B20" s="16" t="s">
        <v>81</v>
      </c>
      <c r="C20" s="16" t="s">
        <v>111</v>
      </c>
      <c r="D20" s="16" t="s">
        <v>83</v>
      </c>
      <c r="E20" s="10">
        <v>12</v>
      </c>
      <c r="F20" s="10">
        <v>0</v>
      </c>
      <c r="G20" s="10">
        <v>10</v>
      </c>
      <c r="H20" s="10">
        <v>2</v>
      </c>
      <c r="I20" s="10">
        <v>0</v>
      </c>
      <c r="J20" s="10">
        <v>2</v>
      </c>
      <c r="K20" s="10">
        <v>1</v>
      </c>
      <c r="L20" s="10">
        <v>7</v>
      </c>
      <c r="M20" s="21">
        <f t="shared" si="8"/>
        <v>0</v>
      </c>
      <c r="N20" s="22">
        <f t="shared" si="9"/>
        <v>0.83333333333333337</v>
      </c>
      <c r="O20" s="22">
        <f t="shared" si="10"/>
        <v>0.16666666666666666</v>
      </c>
      <c r="P20" s="22">
        <f t="shared" si="11"/>
        <v>0</v>
      </c>
      <c r="Q20" s="22">
        <f t="shared" si="12"/>
        <v>0.16666666666666666</v>
      </c>
      <c r="R20" s="22">
        <f t="shared" si="13"/>
        <v>8.3333333333333329E-2</v>
      </c>
      <c r="S20" s="22">
        <f t="shared" si="14"/>
        <v>0.58333333333333337</v>
      </c>
      <c r="T20" s="16" t="s">
        <v>304</v>
      </c>
      <c r="U20" s="16" t="s">
        <v>84</v>
      </c>
      <c r="V20" s="16" t="s">
        <v>29</v>
      </c>
      <c r="W20" s="16" t="s">
        <v>86</v>
      </c>
      <c r="X20" s="16" t="s">
        <v>114</v>
      </c>
      <c r="Y20" s="16" t="s">
        <v>88</v>
      </c>
      <c r="Z20" s="16" t="s">
        <v>861</v>
      </c>
    </row>
    <row r="21" spans="1:26" s="13" customFormat="1" x14ac:dyDescent="0.2">
      <c r="A21" s="13">
        <v>2020</v>
      </c>
      <c r="B21" s="13" t="s">
        <v>858</v>
      </c>
      <c r="E21" s="13">
        <f>SUM(E12:E20)</f>
        <v>928</v>
      </c>
      <c r="F21" s="13">
        <f t="shared" ref="F21:L21" si="15">SUM(F12:F20)</f>
        <v>4</v>
      </c>
      <c r="G21" s="13">
        <f t="shared" si="15"/>
        <v>811</v>
      </c>
      <c r="H21" s="13">
        <f t="shared" si="15"/>
        <v>82</v>
      </c>
      <c r="I21" s="13">
        <f t="shared" si="15"/>
        <v>31</v>
      </c>
      <c r="J21" s="13">
        <f t="shared" si="15"/>
        <v>91</v>
      </c>
      <c r="K21" s="13">
        <f t="shared" si="15"/>
        <v>251</v>
      </c>
      <c r="L21" s="13">
        <f t="shared" si="15"/>
        <v>392</v>
      </c>
      <c r="N21" s="22">
        <f t="shared" si="9"/>
        <v>0.87392241379310343</v>
      </c>
      <c r="O21" s="22">
        <f t="shared" si="10"/>
        <v>8.8362068965517238E-2</v>
      </c>
      <c r="P21" s="22">
        <f t="shared" si="11"/>
        <v>3.3405172413793101E-2</v>
      </c>
      <c r="Q21" s="22">
        <f t="shared" si="12"/>
        <v>9.8060344827586202E-2</v>
      </c>
      <c r="R21" s="22">
        <f t="shared" si="13"/>
        <v>0.27047413793103448</v>
      </c>
      <c r="S21" s="22">
        <f t="shared" si="14"/>
        <v>0.42241379310344829</v>
      </c>
    </row>
    <row r="22" spans="1:26" s="15" customFormat="1" ht="5.25" customHeight="1" x14ac:dyDescent="0.25">
      <c r="A22" s="14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</row>
    <row r="23" spans="1:26" s="13" customFormat="1" x14ac:dyDescent="0.2">
      <c r="A23" s="16" t="s">
        <v>794</v>
      </c>
      <c r="B23" s="16" t="s">
        <v>81</v>
      </c>
      <c r="C23" s="16" t="s">
        <v>82</v>
      </c>
      <c r="D23" s="18" t="s">
        <v>83</v>
      </c>
      <c r="E23" s="10">
        <v>190</v>
      </c>
      <c r="F23" s="10">
        <v>3</v>
      </c>
      <c r="G23" s="10">
        <v>176</v>
      </c>
      <c r="H23" s="10">
        <v>8</v>
      </c>
      <c r="I23" s="10">
        <v>3</v>
      </c>
      <c r="J23" s="10">
        <v>10</v>
      </c>
      <c r="K23" s="10">
        <v>71</v>
      </c>
      <c r="L23" s="10">
        <v>70</v>
      </c>
      <c r="M23" s="21">
        <f>F23/E23</f>
        <v>1.5789473684210527E-2</v>
      </c>
      <c r="N23" s="22">
        <f>G23/E23</f>
        <v>0.9263157894736842</v>
      </c>
      <c r="O23" s="22">
        <f>H23/E23</f>
        <v>4.2105263157894736E-2</v>
      </c>
      <c r="P23" s="22">
        <f>I23/E23</f>
        <v>1.5789473684210527E-2</v>
      </c>
      <c r="Q23" s="22">
        <f>J23/E23</f>
        <v>5.2631578947368418E-2</v>
      </c>
      <c r="R23" s="22">
        <f>K23/E23</f>
        <v>0.37368421052631579</v>
      </c>
      <c r="S23" s="22">
        <f>L23/E23</f>
        <v>0.36842105263157893</v>
      </c>
      <c r="T23" s="16" t="s">
        <v>173</v>
      </c>
      <c r="U23" s="16" t="s">
        <v>85</v>
      </c>
      <c r="V23" s="16" t="s">
        <v>970</v>
      </c>
      <c r="W23" s="16" t="s">
        <v>86</v>
      </c>
      <c r="X23" s="16" t="s">
        <v>87</v>
      </c>
      <c r="Y23" s="16" t="s">
        <v>88</v>
      </c>
      <c r="Z23" s="16" t="s">
        <v>864</v>
      </c>
    </row>
    <row r="24" spans="1:26" s="13" customFormat="1" x14ac:dyDescent="0.2">
      <c r="A24" s="16" t="s">
        <v>794</v>
      </c>
      <c r="B24" s="16" t="s">
        <v>81</v>
      </c>
      <c r="C24" s="16" t="s">
        <v>89</v>
      </c>
      <c r="D24" s="18" t="s">
        <v>83</v>
      </c>
      <c r="E24" s="10">
        <v>328</v>
      </c>
      <c r="F24" s="10">
        <v>0</v>
      </c>
      <c r="G24" s="10">
        <v>288</v>
      </c>
      <c r="H24" s="10">
        <v>31</v>
      </c>
      <c r="I24" s="10">
        <v>9</v>
      </c>
      <c r="J24" s="10">
        <v>37</v>
      </c>
      <c r="K24" s="10">
        <v>102</v>
      </c>
      <c r="L24" s="10">
        <v>115</v>
      </c>
      <c r="M24" s="21">
        <f t="shared" ref="M24:M31" si="16">F24/E24</f>
        <v>0</v>
      </c>
      <c r="N24" s="22">
        <f t="shared" ref="N24:N32" si="17">G24/E24</f>
        <v>0.87804878048780488</v>
      </c>
      <c r="O24" s="22">
        <f t="shared" ref="O24:O32" si="18">H24/E24</f>
        <v>9.451219512195122E-2</v>
      </c>
      <c r="P24" s="22">
        <f t="shared" ref="P24:P32" si="19">I24/E24</f>
        <v>2.7439024390243903E-2</v>
      </c>
      <c r="Q24" s="22">
        <f t="shared" ref="Q24:Q32" si="20">J24/E24</f>
        <v>0.11280487804878049</v>
      </c>
      <c r="R24" s="22">
        <f t="shared" ref="R24:R32" si="21">K24/E24</f>
        <v>0.31097560975609756</v>
      </c>
      <c r="S24" s="22">
        <f t="shared" ref="S24:S32" si="22">L24/E24</f>
        <v>0.35060975609756095</v>
      </c>
      <c r="T24" s="16" t="s">
        <v>971</v>
      </c>
      <c r="U24" s="16" t="s">
        <v>167</v>
      </c>
      <c r="V24" s="16" t="s">
        <v>844</v>
      </c>
      <c r="W24" s="16" t="s">
        <v>86</v>
      </c>
      <c r="X24" s="16" t="s">
        <v>91</v>
      </c>
      <c r="Y24" s="16" t="s">
        <v>88</v>
      </c>
      <c r="Z24" s="16" t="s">
        <v>864</v>
      </c>
    </row>
    <row r="25" spans="1:26" s="13" customFormat="1" x14ac:dyDescent="0.2">
      <c r="A25" s="16" t="s">
        <v>794</v>
      </c>
      <c r="B25" s="16" t="s">
        <v>81</v>
      </c>
      <c r="C25" s="16" t="s">
        <v>704</v>
      </c>
      <c r="D25" s="18" t="s">
        <v>83</v>
      </c>
      <c r="E25" s="10">
        <v>68</v>
      </c>
      <c r="F25" s="10">
        <v>2</v>
      </c>
      <c r="G25" s="10">
        <v>64</v>
      </c>
      <c r="H25" s="10">
        <v>1</v>
      </c>
      <c r="I25" s="10">
        <v>1</v>
      </c>
      <c r="J25" s="10">
        <v>0</v>
      </c>
      <c r="K25" s="10">
        <v>7</v>
      </c>
      <c r="L25" s="10">
        <v>42</v>
      </c>
      <c r="M25" s="21">
        <f t="shared" si="16"/>
        <v>2.9411764705882353E-2</v>
      </c>
      <c r="N25" s="22">
        <f t="shared" si="17"/>
        <v>0.94117647058823528</v>
      </c>
      <c r="O25" s="22">
        <f t="shared" si="18"/>
        <v>1.4705882352941176E-2</v>
      </c>
      <c r="P25" s="22">
        <f t="shared" si="19"/>
        <v>1.4705882352941176E-2</v>
      </c>
      <c r="Q25" s="22">
        <f t="shared" si="20"/>
        <v>0</v>
      </c>
      <c r="R25" s="22">
        <f t="shared" si="21"/>
        <v>0.10294117647058823</v>
      </c>
      <c r="S25" s="22">
        <f t="shared" si="22"/>
        <v>0.61764705882352944</v>
      </c>
      <c r="T25" s="16" t="s">
        <v>29</v>
      </c>
      <c r="U25" s="16" t="s">
        <v>103</v>
      </c>
      <c r="V25" s="16" t="s">
        <v>758</v>
      </c>
      <c r="W25" s="16" t="s">
        <v>86</v>
      </c>
      <c r="X25" s="16" t="s">
        <v>121</v>
      </c>
      <c r="Y25" s="16" t="s">
        <v>88</v>
      </c>
      <c r="Z25" s="16" t="s">
        <v>864</v>
      </c>
    </row>
    <row r="26" spans="1:26" s="13" customFormat="1" x14ac:dyDescent="0.2">
      <c r="A26" s="16" t="s">
        <v>794</v>
      </c>
      <c r="B26" s="16" t="s">
        <v>81</v>
      </c>
      <c r="C26" s="16" t="s">
        <v>102</v>
      </c>
      <c r="D26" s="18" t="s">
        <v>83</v>
      </c>
      <c r="E26" s="10">
        <v>186</v>
      </c>
      <c r="F26" s="10">
        <v>1</v>
      </c>
      <c r="G26" s="10">
        <v>156</v>
      </c>
      <c r="H26" s="10">
        <v>15</v>
      </c>
      <c r="I26" s="10">
        <v>14</v>
      </c>
      <c r="J26" s="10">
        <v>18</v>
      </c>
      <c r="K26" s="10">
        <v>39</v>
      </c>
      <c r="L26" s="10">
        <v>99</v>
      </c>
      <c r="M26" s="21">
        <f t="shared" si="16"/>
        <v>5.3763440860215058E-3</v>
      </c>
      <c r="N26" s="22">
        <f t="shared" si="17"/>
        <v>0.83870967741935487</v>
      </c>
      <c r="O26" s="22">
        <f t="shared" si="18"/>
        <v>8.0645161290322578E-2</v>
      </c>
      <c r="P26" s="22">
        <f t="shared" si="19"/>
        <v>7.5268817204301078E-2</v>
      </c>
      <c r="Q26" s="22">
        <f t="shared" si="20"/>
        <v>9.6774193548387094E-2</v>
      </c>
      <c r="R26" s="22">
        <f t="shared" si="21"/>
        <v>0.20967741935483872</v>
      </c>
      <c r="S26" s="22">
        <f t="shared" si="22"/>
        <v>0.532258064516129</v>
      </c>
      <c r="T26" s="16" t="s">
        <v>187</v>
      </c>
      <c r="U26" s="16" t="s">
        <v>384</v>
      </c>
      <c r="V26" s="16" t="s">
        <v>731</v>
      </c>
      <c r="W26" s="16" t="s">
        <v>86</v>
      </c>
      <c r="X26" s="16" t="s">
        <v>105</v>
      </c>
      <c r="Y26" s="16" t="s">
        <v>88</v>
      </c>
      <c r="Z26" s="16" t="s">
        <v>864</v>
      </c>
    </row>
    <row r="27" spans="1:26" s="13" customFormat="1" x14ac:dyDescent="0.2">
      <c r="A27" s="16" t="s">
        <v>794</v>
      </c>
      <c r="B27" s="16" t="s">
        <v>81</v>
      </c>
      <c r="C27" s="16" t="s">
        <v>106</v>
      </c>
      <c r="D27" s="18" t="s">
        <v>83</v>
      </c>
      <c r="E27" s="10">
        <v>34</v>
      </c>
      <c r="F27" s="10">
        <v>0</v>
      </c>
      <c r="G27" s="10">
        <v>30</v>
      </c>
      <c r="H27" s="10">
        <v>3</v>
      </c>
      <c r="I27" s="10">
        <v>1</v>
      </c>
      <c r="J27" s="10">
        <v>2</v>
      </c>
      <c r="K27" s="10">
        <v>15</v>
      </c>
      <c r="L27" s="10">
        <v>12</v>
      </c>
      <c r="M27" s="21">
        <f t="shared" si="16"/>
        <v>0</v>
      </c>
      <c r="N27" s="22">
        <f t="shared" si="17"/>
        <v>0.88235294117647056</v>
      </c>
      <c r="O27" s="22">
        <f t="shared" si="18"/>
        <v>8.8235294117647065E-2</v>
      </c>
      <c r="P27" s="22">
        <f t="shared" si="19"/>
        <v>2.9411764705882353E-2</v>
      </c>
      <c r="Q27" s="22">
        <f t="shared" si="20"/>
        <v>5.8823529411764705E-2</v>
      </c>
      <c r="R27" s="22">
        <f t="shared" si="21"/>
        <v>0.44117647058823528</v>
      </c>
      <c r="S27" s="22">
        <f t="shared" si="22"/>
        <v>0.35294117647058826</v>
      </c>
      <c r="T27" s="16" t="s">
        <v>380</v>
      </c>
      <c r="U27" s="16" t="s">
        <v>720</v>
      </c>
      <c r="V27" s="16" t="s">
        <v>163</v>
      </c>
      <c r="W27" s="16" t="s">
        <v>86</v>
      </c>
      <c r="X27" s="16" t="s">
        <v>107</v>
      </c>
      <c r="Y27" s="16" t="s">
        <v>88</v>
      </c>
      <c r="Z27" s="16" t="s">
        <v>864</v>
      </c>
    </row>
    <row r="28" spans="1:26" s="13" customFormat="1" x14ac:dyDescent="0.2">
      <c r="A28" s="16" t="s">
        <v>794</v>
      </c>
      <c r="B28" s="16" t="s">
        <v>81</v>
      </c>
      <c r="C28" s="16" t="s">
        <v>705</v>
      </c>
      <c r="D28" s="18" t="s">
        <v>83</v>
      </c>
      <c r="E28" s="10">
        <v>15</v>
      </c>
      <c r="F28" s="10">
        <v>0</v>
      </c>
      <c r="G28" s="10">
        <v>11</v>
      </c>
      <c r="H28" s="10">
        <v>4</v>
      </c>
      <c r="I28" s="10">
        <v>0</v>
      </c>
      <c r="J28" s="10">
        <v>4</v>
      </c>
      <c r="K28" s="10">
        <v>5</v>
      </c>
      <c r="L28" s="10">
        <v>6</v>
      </c>
      <c r="M28" s="21">
        <f t="shared" si="16"/>
        <v>0</v>
      </c>
      <c r="N28" s="22">
        <f t="shared" si="17"/>
        <v>0.73333333333333328</v>
      </c>
      <c r="O28" s="22">
        <f t="shared" si="18"/>
        <v>0.26666666666666666</v>
      </c>
      <c r="P28" s="22">
        <f t="shared" si="19"/>
        <v>0</v>
      </c>
      <c r="Q28" s="22">
        <f t="shared" si="20"/>
        <v>0.26666666666666666</v>
      </c>
      <c r="R28" s="22">
        <f t="shared" si="21"/>
        <v>0.33333333333333331</v>
      </c>
      <c r="S28" s="22">
        <f t="shared" si="22"/>
        <v>0.4</v>
      </c>
      <c r="T28" s="16" t="s">
        <v>764</v>
      </c>
      <c r="U28" s="16" t="s">
        <v>101</v>
      </c>
      <c r="V28" s="16" t="s">
        <v>29</v>
      </c>
      <c r="W28" s="16" t="s">
        <v>86</v>
      </c>
      <c r="X28" s="16" t="s">
        <v>118</v>
      </c>
      <c r="Y28" s="16" t="s">
        <v>88</v>
      </c>
      <c r="Z28" s="16" t="s">
        <v>864</v>
      </c>
    </row>
    <row r="29" spans="1:26" s="13" customFormat="1" x14ac:dyDescent="0.2">
      <c r="A29" s="16" t="s">
        <v>794</v>
      </c>
      <c r="B29" s="16" t="s">
        <v>81</v>
      </c>
      <c r="C29" s="16" t="s">
        <v>108</v>
      </c>
      <c r="D29" s="18" t="s">
        <v>83</v>
      </c>
      <c r="E29" s="10">
        <v>57</v>
      </c>
      <c r="F29" s="10">
        <v>4</v>
      </c>
      <c r="G29" s="10">
        <v>51</v>
      </c>
      <c r="H29" s="10">
        <v>2</v>
      </c>
      <c r="I29" s="10">
        <v>0</v>
      </c>
      <c r="J29" s="10">
        <v>1</v>
      </c>
      <c r="K29" s="10">
        <v>8</v>
      </c>
      <c r="L29" s="10">
        <v>29</v>
      </c>
      <c r="M29" s="21">
        <f t="shared" si="16"/>
        <v>7.0175438596491224E-2</v>
      </c>
      <c r="N29" s="22">
        <f t="shared" si="17"/>
        <v>0.89473684210526316</v>
      </c>
      <c r="O29" s="22">
        <f t="shared" si="18"/>
        <v>3.5087719298245612E-2</v>
      </c>
      <c r="P29" s="22">
        <f t="shared" si="19"/>
        <v>0</v>
      </c>
      <c r="Q29" s="22">
        <f t="shared" si="20"/>
        <v>1.7543859649122806E-2</v>
      </c>
      <c r="R29" s="22">
        <f t="shared" si="21"/>
        <v>0.14035087719298245</v>
      </c>
      <c r="S29" s="22">
        <f t="shared" si="22"/>
        <v>0.50877192982456143</v>
      </c>
      <c r="T29" s="16" t="s">
        <v>217</v>
      </c>
      <c r="U29" s="16" t="s">
        <v>146</v>
      </c>
      <c r="V29" s="16" t="s">
        <v>29</v>
      </c>
      <c r="W29" s="16" t="s">
        <v>86</v>
      </c>
      <c r="X29" s="16" t="s">
        <v>110</v>
      </c>
      <c r="Y29" s="16" t="s">
        <v>88</v>
      </c>
      <c r="Z29" s="16" t="s">
        <v>864</v>
      </c>
    </row>
    <row r="30" spans="1:26" s="13" customFormat="1" x14ac:dyDescent="0.2">
      <c r="A30" s="16" t="s">
        <v>794</v>
      </c>
      <c r="B30" s="16" t="s">
        <v>81</v>
      </c>
      <c r="C30" s="16" t="s">
        <v>111</v>
      </c>
      <c r="D30" s="18" t="s">
        <v>83</v>
      </c>
      <c r="E30" s="10">
        <v>23</v>
      </c>
      <c r="F30" s="10">
        <v>0</v>
      </c>
      <c r="G30" s="10">
        <v>20</v>
      </c>
      <c r="H30" s="10">
        <v>2</v>
      </c>
      <c r="I30" s="10">
        <v>1</v>
      </c>
      <c r="J30" s="10">
        <v>2</v>
      </c>
      <c r="K30" s="10">
        <v>2</v>
      </c>
      <c r="L30" s="10">
        <v>13</v>
      </c>
      <c r="M30" s="21">
        <f t="shared" si="16"/>
        <v>0</v>
      </c>
      <c r="N30" s="22">
        <f t="shared" si="17"/>
        <v>0.86956521739130432</v>
      </c>
      <c r="O30" s="22">
        <f t="shared" si="18"/>
        <v>8.6956521739130432E-2</v>
      </c>
      <c r="P30" s="22">
        <f t="shared" si="19"/>
        <v>4.3478260869565216E-2</v>
      </c>
      <c r="Q30" s="22">
        <f t="shared" si="20"/>
        <v>8.6956521739130432E-2</v>
      </c>
      <c r="R30" s="22">
        <f t="shared" si="21"/>
        <v>8.6956521739130432E-2</v>
      </c>
      <c r="S30" s="22">
        <f t="shared" si="22"/>
        <v>0.56521739130434778</v>
      </c>
      <c r="T30" s="16" t="s">
        <v>561</v>
      </c>
      <c r="U30" s="16" t="s">
        <v>38</v>
      </c>
      <c r="V30" s="16" t="s">
        <v>220</v>
      </c>
      <c r="W30" s="16" t="s">
        <v>86</v>
      </c>
      <c r="X30" s="16" t="s">
        <v>114</v>
      </c>
      <c r="Y30" s="16" t="s">
        <v>88</v>
      </c>
      <c r="Z30" s="16" t="s">
        <v>864</v>
      </c>
    </row>
    <row r="31" spans="1:26" s="13" customFormat="1" x14ac:dyDescent="0.2">
      <c r="A31" s="16" t="s">
        <v>794</v>
      </c>
      <c r="B31" s="16" t="s">
        <v>81</v>
      </c>
      <c r="C31" s="16" t="s">
        <v>115</v>
      </c>
      <c r="D31" s="18" t="s">
        <v>83</v>
      </c>
      <c r="E31" s="10">
        <v>18</v>
      </c>
      <c r="F31" s="10">
        <v>1</v>
      </c>
      <c r="G31" s="10">
        <v>14</v>
      </c>
      <c r="H31" s="10">
        <v>3</v>
      </c>
      <c r="I31" s="10">
        <v>0</v>
      </c>
      <c r="J31" s="10">
        <v>3</v>
      </c>
      <c r="K31" s="10">
        <v>5</v>
      </c>
      <c r="L31" s="10">
        <v>8</v>
      </c>
      <c r="M31" s="21">
        <f t="shared" si="16"/>
        <v>5.5555555555555552E-2</v>
      </c>
      <c r="N31" s="22">
        <f t="shared" si="17"/>
        <v>0.77777777777777779</v>
      </c>
      <c r="O31" s="22">
        <f t="shared" si="18"/>
        <v>0.16666666666666666</v>
      </c>
      <c r="P31" s="22">
        <f t="shared" si="19"/>
        <v>0</v>
      </c>
      <c r="Q31" s="22">
        <f t="shared" si="20"/>
        <v>0.16666666666666666</v>
      </c>
      <c r="R31" s="22">
        <f t="shared" si="21"/>
        <v>0.27777777777777779</v>
      </c>
      <c r="S31" s="22">
        <f t="shared" si="22"/>
        <v>0.44444444444444442</v>
      </c>
      <c r="T31" s="16" t="s">
        <v>304</v>
      </c>
      <c r="U31" s="16" t="s">
        <v>104</v>
      </c>
      <c r="V31" s="16" t="s">
        <v>29</v>
      </c>
      <c r="W31" s="16" t="s">
        <v>86</v>
      </c>
      <c r="X31" s="16" t="s">
        <v>118</v>
      </c>
      <c r="Y31" s="16" t="s">
        <v>88</v>
      </c>
      <c r="Z31" s="16" t="s">
        <v>864</v>
      </c>
    </row>
    <row r="32" spans="1:26" s="13" customFormat="1" x14ac:dyDescent="0.2">
      <c r="A32" s="13">
        <v>2021</v>
      </c>
      <c r="B32" s="13" t="s">
        <v>858</v>
      </c>
      <c r="E32" s="13">
        <f>SUM(E23:E31)</f>
        <v>919</v>
      </c>
      <c r="F32" s="13">
        <f t="shared" ref="F32:L32" si="23">SUM(F23:F31)</f>
        <v>11</v>
      </c>
      <c r="G32" s="13">
        <f t="shared" si="23"/>
        <v>810</v>
      </c>
      <c r="H32" s="13">
        <f t="shared" si="23"/>
        <v>69</v>
      </c>
      <c r="I32" s="13">
        <f t="shared" si="23"/>
        <v>29</v>
      </c>
      <c r="J32" s="13">
        <f t="shared" si="23"/>
        <v>77</v>
      </c>
      <c r="K32" s="13">
        <f t="shared" si="23"/>
        <v>254</v>
      </c>
      <c r="L32" s="13">
        <f t="shared" si="23"/>
        <v>394</v>
      </c>
      <c r="N32" s="22">
        <f t="shared" si="17"/>
        <v>0.8813928182807399</v>
      </c>
      <c r="O32" s="22">
        <f t="shared" si="18"/>
        <v>7.5081610446137106E-2</v>
      </c>
      <c r="P32" s="22">
        <f t="shared" si="19"/>
        <v>3.1556039173014146E-2</v>
      </c>
      <c r="Q32" s="22">
        <f t="shared" si="20"/>
        <v>8.3786724700761692E-2</v>
      </c>
      <c r="R32" s="22">
        <f t="shared" si="21"/>
        <v>0.2763873775843308</v>
      </c>
      <c r="S32" s="22">
        <f t="shared" si="22"/>
        <v>0.42872687704026113</v>
      </c>
    </row>
    <row r="33" spans="1:26" s="15" customFormat="1" ht="5.25" customHeight="1" x14ac:dyDescent="0.25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</row>
    <row r="34" spans="1:26" x14ac:dyDescent="0.2">
      <c r="A34" t="s">
        <v>756</v>
      </c>
      <c r="B34" t="s">
        <v>81</v>
      </c>
      <c r="C34" t="s">
        <v>82</v>
      </c>
      <c r="D34" t="s">
        <v>83</v>
      </c>
      <c r="E34">
        <v>113</v>
      </c>
      <c r="F34">
        <v>1</v>
      </c>
      <c r="G34">
        <v>104</v>
      </c>
      <c r="H34">
        <v>6</v>
      </c>
      <c r="I34">
        <v>2</v>
      </c>
      <c r="J34">
        <v>8</v>
      </c>
      <c r="K34">
        <v>41</v>
      </c>
      <c r="L34">
        <v>37</v>
      </c>
      <c r="M34" s="21">
        <f>F34/E34</f>
        <v>8.8495575221238937E-3</v>
      </c>
      <c r="N34" s="22">
        <f>G34/E34</f>
        <v>0.92035398230088494</v>
      </c>
      <c r="O34" s="22">
        <f>H34/E34</f>
        <v>5.3097345132743362E-2</v>
      </c>
      <c r="P34" s="22">
        <f>I34/E34</f>
        <v>1.7699115044247787E-2</v>
      </c>
      <c r="Q34" s="22">
        <f>J34/E34</f>
        <v>7.0796460176991149E-2</v>
      </c>
      <c r="R34" s="22">
        <f>K34/E34</f>
        <v>0.36283185840707965</v>
      </c>
      <c r="S34" s="22">
        <f>L34/E34</f>
        <v>0.32743362831858408</v>
      </c>
      <c r="T34">
        <v>7.08</v>
      </c>
      <c r="U34">
        <v>36</v>
      </c>
      <c r="V34">
        <v>1.77</v>
      </c>
      <c r="W34" t="s">
        <v>86</v>
      </c>
      <c r="X34" t="s">
        <v>87</v>
      </c>
      <c r="Y34" t="s">
        <v>88</v>
      </c>
      <c r="Z34" t="s">
        <v>865</v>
      </c>
    </row>
    <row r="35" spans="1:26" x14ac:dyDescent="0.2">
      <c r="A35" t="s">
        <v>756</v>
      </c>
      <c r="B35" t="s">
        <v>81</v>
      </c>
      <c r="C35" t="s">
        <v>89</v>
      </c>
      <c r="D35" t="s">
        <v>83</v>
      </c>
      <c r="E35">
        <v>392</v>
      </c>
      <c r="F35">
        <v>2</v>
      </c>
      <c r="G35">
        <v>340</v>
      </c>
      <c r="H35">
        <v>36</v>
      </c>
      <c r="I35">
        <v>14</v>
      </c>
      <c r="J35">
        <v>44</v>
      </c>
      <c r="K35">
        <v>112</v>
      </c>
      <c r="L35">
        <v>146</v>
      </c>
      <c r="M35" s="21">
        <f t="shared" ref="M35:M44" si="24">F35/E35</f>
        <v>5.1020408163265302E-3</v>
      </c>
      <c r="N35" s="22">
        <f t="shared" ref="N35:N45" si="25">G35/E35</f>
        <v>0.86734693877551017</v>
      </c>
      <c r="O35" s="22">
        <f t="shared" ref="O35:O45" si="26">H35/E35</f>
        <v>9.1836734693877556E-2</v>
      </c>
      <c r="P35" s="22">
        <f t="shared" ref="P35:P45" si="27">I35/E35</f>
        <v>3.5714285714285712E-2</v>
      </c>
      <c r="Q35" s="22">
        <f t="shared" ref="Q35:Q45" si="28">J35/E35</f>
        <v>0.11224489795918367</v>
      </c>
      <c r="R35" s="22">
        <f t="shared" ref="R35:R45" si="29">K35/E35</f>
        <v>0.2857142857142857</v>
      </c>
      <c r="S35" s="22">
        <f t="shared" ref="S35:S45" si="30">L35/E35</f>
        <v>0.37244897959183676</v>
      </c>
      <c r="T35">
        <v>11.22</v>
      </c>
      <c r="U35">
        <v>29</v>
      </c>
      <c r="V35">
        <v>3.57</v>
      </c>
      <c r="W35" t="s">
        <v>86</v>
      </c>
      <c r="X35" t="s">
        <v>91</v>
      </c>
      <c r="Y35" t="s">
        <v>88</v>
      </c>
      <c r="Z35" t="s">
        <v>865</v>
      </c>
    </row>
    <row r="36" spans="1:26" x14ac:dyDescent="0.2">
      <c r="A36" t="s">
        <v>756</v>
      </c>
      <c r="B36" t="s">
        <v>81</v>
      </c>
      <c r="C36" t="s">
        <v>92</v>
      </c>
      <c r="D36" t="s">
        <v>83</v>
      </c>
      <c r="E36">
        <v>83</v>
      </c>
      <c r="F36">
        <v>0</v>
      </c>
      <c r="G36">
        <v>77</v>
      </c>
      <c r="H36">
        <v>4</v>
      </c>
      <c r="I36">
        <v>2</v>
      </c>
      <c r="J36">
        <v>6</v>
      </c>
      <c r="K36">
        <v>41</v>
      </c>
      <c r="L36">
        <v>30</v>
      </c>
      <c r="M36" s="21">
        <f t="shared" si="24"/>
        <v>0</v>
      </c>
      <c r="N36" s="22">
        <f t="shared" si="25"/>
        <v>0.92771084337349397</v>
      </c>
      <c r="O36" s="22">
        <f t="shared" si="26"/>
        <v>4.8192771084337352E-2</v>
      </c>
      <c r="P36" s="22">
        <f t="shared" si="27"/>
        <v>2.4096385542168676E-2</v>
      </c>
      <c r="Q36" s="22">
        <f t="shared" si="28"/>
        <v>7.2289156626506021E-2</v>
      </c>
      <c r="R36" s="22">
        <f t="shared" si="29"/>
        <v>0.49397590361445781</v>
      </c>
      <c r="S36" s="22">
        <f t="shared" si="30"/>
        <v>0.36144578313253012</v>
      </c>
      <c r="T36">
        <v>7.23</v>
      </c>
      <c r="U36">
        <v>49</v>
      </c>
      <c r="V36">
        <v>2.41</v>
      </c>
      <c r="W36" t="s">
        <v>86</v>
      </c>
      <c r="X36" t="s">
        <v>97</v>
      </c>
      <c r="Y36" t="s">
        <v>88</v>
      </c>
      <c r="Z36" t="s">
        <v>865</v>
      </c>
    </row>
    <row r="37" spans="1:26" x14ac:dyDescent="0.2">
      <c r="A37" t="s">
        <v>756</v>
      </c>
      <c r="B37" t="s">
        <v>81</v>
      </c>
      <c r="C37" t="s">
        <v>704</v>
      </c>
      <c r="D37" t="s">
        <v>83</v>
      </c>
      <c r="E37">
        <v>36</v>
      </c>
      <c r="F37">
        <v>0</v>
      </c>
      <c r="G37">
        <v>36</v>
      </c>
      <c r="H37">
        <v>0</v>
      </c>
      <c r="I37">
        <v>0</v>
      </c>
      <c r="J37">
        <v>0</v>
      </c>
      <c r="K37">
        <v>5</v>
      </c>
      <c r="L37">
        <v>25</v>
      </c>
      <c r="M37" s="21">
        <f t="shared" si="24"/>
        <v>0</v>
      </c>
      <c r="N37" s="22">
        <f t="shared" si="25"/>
        <v>1</v>
      </c>
      <c r="O37" s="22">
        <f t="shared" si="26"/>
        <v>0</v>
      </c>
      <c r="P37" s="22">
        <f t="shared" si="27"/>
        <v>0</v>
      </c>
      <c r="Q37" s="22">
        <f t="shared" si="28"/>
        <v>0</v>
      </c>
      <c r="R37" s="22">
        <f t="shared" si="29"/>
        <v>0.1388888888888889</v>
      </c>
      <c r="S37" s="22">
        <f t="shared" si="30"/>
        <v>0.69444444444444442</v>
      </c>
      <c r="T37">
        <v>0</v>
      </c>
      <c r="U37">
        <v>14</v>
      </c>
      <c r="V37">
        <v>0</v>
      </c>
      <c r="W37" t="s">
        <v>86</v>
      </c>
      <c r="X37" t="s">
        <v>121</v>
      </c>
      <c r="Y37" t="s">
        <v>88</v>
      </c>
      <c r="Z37" t="s">
        <v>865</v>
      </c>
    </row>
    <row r="38" spans="1:26" x14ac:dyDescent="0.2">
      <c r="A38" t="s">
        <v>756</v>
      </c>
      <c r="B38" t="s">
        <v>81</v>
      </c>
      <c r="C38" t="s">
        <v>102</v>
      </c>
      <c r="D38" t="s">
        <v>83</v>
      </c>
      <c r="E38">
        <v>163</v>
      </c>
      <c r="F38">
        <v>5</v>
      </c>
      <c r="G38">
        <v>139</v>
      </c>
      <c r="H38">
        <v>12</v>
      </c>
      <c r="I38">
        <v>7</v>
      </c>
      <c r="J38">
        <v>14</v>
      </c>
      <c r="K38">
        <v>50</v>
      </c>
      <c r="L38">
        <v>66</v>
      </c>
      <c r="M38" s="21">
        <f t="shared" si="24"/>
        <v>3.0674846625766871E-2</v>
      </c>
      <c r="N38" s="22">
        <f t="shared" si="25"/>
        <v>0.85276073619631898</v>
      </c>
      <c r="O38" s="22">
        <f t="shared" si="26"/>
        <v>7.3619631901840496E-2</v>
      </c>
      <c r="P38" s="22">
        <f t="shared" si="27"/>
        <v>4.2944785276073622E-2</v>
      </c>
      <c r="Q38" s="22">
        <f t="shared" si="28"/>
        <v>8.5889570552147243E-2</v>
      </c>
      <c r="R38" s="22">
        <f t="shared" si="29"/>
        <v>0.30674846625766872</v>
      </c>
      <c r="S38" s="22">
        <f t="shared" si="30"/>
        <v>0.40490797546012269</v>
      </c>
      <c r="T38">
        <v>8.59</v>
      </c>
      <c r="U38">
        <v>31</v>
      </c>
      <c r="V38">
        <v>4.29</v>
      </c>
      <c r="W38" t="s">
        <v>86</v>
      </c>
      <c r="X38" t="s">
        <v>105</v>
      </c>
      <c r="Y38" t="s">
        <v>88</v>
      </c>
      <c r="Z38" t="s">
        <v>865</v>
      </c>
    </row>
    <row r="39" spans="1:26" x14ac:dyDescent="0.2">
      <c r="A39" t="s">
        <v>756</v>
      </c>
      <c r="B39" t="s">
        <v>81</v>
      </c>
      <c r="C39" t="s">
        <v>106</v>
      </c>
      <c r="D39" t="s">
        <v>83</v>
      </c>
      <c r="E39">
        <v>37</v>
      </c>
      <c r="F39">
        <v>0</v>
      </c>
      <c r="G39">
        <v>34</v>
      </c>
      <c r="H39">
        <v>3</v>
      </c>
      <c r="I39">
        <v>0</v>
      </c>
      <c r="J39">
        <v>1</v>
      </c>
      <c r="K39">
        <v>16</v>
      </c>
      <c r="L39">
        <v>13</v>
      </c>
      <c r="M39" s="21">
        <f t="shared" si="24"/>
        <v>0</v>
      </c>
      <c r="N39" s="22">
        <f t="shared" si="25"/>
        <v>0.91891891891891897</v>
      </c>
      <c r="O39" s="22">
        <f t="shared" si="26"/>
        <v>8.1081081081081086E-2</v>
      </c>
      <c r="P39" s="22">
        <f t="shared" si="27"/>
        <v>0</v>
      </c>
      <c r="Q39" s="22">
        <f t="shared" si="28"/>
        <v>2.7027027027027029E-2</v>
      </c>
      <c r="R39" s="22">
        <f t="shared" si="29"/>
        <v>0.43243243243243246</v>
      </c>
      <c r="S39" s="22">
        <f t="shared" si="30"/>
        <v>0.35135135135135137</v>
      </c>
      <c r="T39">
        <v>2.7</v>
      </c>
      <c r="U39">
        <v>43</v>
      </c>
      <c r="V39">
        <v>0</v>
      </c>
      <c r="W39" t="s">
        <v>86</v>
      </c>
      <c r="X39" t="s">
        <v>107</v>
      </c>
      <c r="Y39" t="s">
        <v>88</v>
      </c>
      <c r="Z39" t="s">
        <v>865</v>
      </c>
    </row>
    <row r="40" spans="1:26" x14ac:dyDescent="0.2">
      <c r="A40" t="s">
        <v>756</v>
      </c>
      <c r="B40" t="s">
        <v>81</v>
      </c>
      <c r="C40" t="s">
        <v>705</v>
      </c>
      <c r="D40" t="s">
        <v>83</v>
      </c>
      <c r="E40">
        <v>12</v>
      </c>
      <c r="F40">
        <v>0</v>
      </c>
      <c r="G40">
        <v>8</v>
      </c>
      <c r="H40">
        <v>4</v>
      </c>
      <c r="I40">
        <v>0</v>
      </c>
      <c r="J40">
        <v>2</v>
      </c>
      <c r="K40">
        <v>3</v>
      </c>
      <c r="L40">
        <v>7</v>
      </c>
      <c r="M40" s="21">
        <f t="shared" si="24"/>
        <v>0</v>
      </c>
      <c r="N40" s="22">
        <f t="shared" si="25"/>
        <v>0.66666666666666663</v>
      </c>
      <c r="O40" s="22">
        <f t="shared" si="26"/>
        <v>0.33333333333333331</v>
      </c>
      <c r="P40" s="22">
        <f t="shared" si="27"/>
        <v>0</v>
      </c>
      <c r="Q40" s="22">
        <f t="shared" si="28"/>
        <v>0.16666666666666666</v>
      </c>
      <c r="R40" s="22">
        <f t="shared" si="29"/>
        <v>0.25</v>
      </c>
      <c r="S40" s="22">
        <f t="shared" si="30"/>
        <v>0.58333333333333337</v>
      </c>
      <c r="T40">
        <v>16.670000000000002</v>
      </c>
      <c r="U40">
        <v>25</v>
      </c>
      <c r="V40">
        <v>0</v>
      </c>
      <c r="W40" t="s">
        <v>86</v>
      </c>
      <c r="X40" t="s">
        <v>118</v>
      </c>
      <c r="Y40" t="s">
        <v>88</v>
      </c>
      <c r="Z40" t="s">
        <v>865</v>
      </c>
    </row>
    <row r="41" spans="1:26" x14ac:dyDescent="0.2">
      <c r="A41" t="s">
        <v>756</v>
      </c>
      <c r="B41" t="s">
        <v>81</v>
      </c>
      <c r="C41" t="s">
        <v>108</v>
      </c>
      <c r="D41" t="s">
        <v>83</v>
      </c>
      <c r="E41">
        <v>59</v>
      </c>
      <c r="F41">
        <v>1</v>
      </c>
      <c r="G41">
        <v>57</v>
      </c>
      <c r="H41">
        <v>1</v>
      </c>
      <c r="I41">
        <v>0</v>
      </c>
      <c r="J41">
        <v>1</v>
      </c>
      <c r="K41">
        <v>9</v>
      </c>
      <c r="L41">
        <v>33</v>
      </c>
      <c r="M41" s="21">
        <f t="shared" si="24"/>
        <v>1.6949152542372881E-2</v>
      </c>
      <c r="N41" s="22">
        <f t="shared" si="25"/>
        <v>0.96610169491525422</v>
      </c>
      <c r="O41" s="22">
        <f t="shared" si="26"/>
        <v>1.6949152542372881E-2</v>
      </c>
      <c r="P41" s="22">
        <f t="shared" si="27"/>
        <v>0</v>
      </c>
      <c r="Q41" s="22">
        <f t="shared" si="28"/>
        <v>1.6949152542372881E-2</v>
      </c>
      <c r="R41" s="22">
        <f t="shared" si="29"/>
        <v>0.15254237288135594</v>
      </c>
      <c r="S41" s="22">
        <f t="shared" si="30"/>
        <v>0.55932203389830504</v>
      </c>
      <c r="T41">
        <v>1.69</v>
      </c>
      <c r="U41">
        <v>15</v>
      </c>
      <c r="V41">
        <v>0</v>
      </c>
      <c r="W41" t="s">
        <v>86</v>
      </c>
      <c r="X41" t="s">
        <v>110</v>
      </c>
      <c r="Y41" t="s">
        <v>88</v>
      </c>
      <c r="Z41" t="s">
        <v>865</v>
      </c>
    </row>
    <row r="42" spans="1:26" x14ac:dyDescent="0.2">
      <c r="A42" t="s">
        <v>756</v>
      </c>
      <c r="B42" t="s">
        <v>81</v>
      </c>
      <c r="C42" t="s">
        <v>111</v>
      </c>
      <c r="D42" t="s">
        <v>83</v>
      </c>
      <c r="E42">
        <v>22</v>
      </c>
      <c r="F42">
        <v>0</v>
      </c>
      <c r="G42">
        <v>17</v>
      </c>
      <c r="H42">
        <v>4</v>
      </c>
      <c r="I42">
        <v>1</v>
      </c>
      <c r="J42">
        <v>4</v>
      </c>
      <c r="K42">
        <v>2</v>
      </c>
      <c r="L42">
        <v>10</v>
      </c>
      <c r="M42" s="21">
        <f t="shared" si="24"/>
        <v>0</v>
      </c>
      <c r="N42" s="22">
        <f t="shared" si="25"/>
        <v>0.77272727272727271</v>
      </c>
      <c r="O42" s="22">
        <f t="shared" si="26"/>
        <v>0.18181818181818182</v>
      </c>
      <c r="P42" s="22">
        <f t="shared" si="27"/>
        <v>4.5454545454545456E-2</v>
      </c>
      <c r="Q42" s="22">
        <f t="shared" si="28"/>
        <v>0.18181818181818182</v>
      </c>
      <c r="R42" s="22">
        <f t="shared" si="29"/>
        <v>9.0909090909090912E-2</v>
      </c>
      <c r="S42" s="22">
        <f t="shared" si="30"/>
        <v>0.45454545454545453</v>
      </c>
      <c r="T42">
        <v>18.18</v>
      </c>
      <c r="U42">
        <v>9</v>
      </c>
      <c r="V42">
        <v>4.55</v>
      </c>
      <c r="W42" t="s">
        <v>86</v>
      </c>
      <c r="X42" t="s">
        <v>114</v>
      </c>
      <c r="Y42" t="s">
        <v>88</v>
      </c>
      <c r="Z42" t="s">
        <v>865</v>
      </c>
    </row>
    <row r="43" spans="1:26" x14ac:dyDescent="0.2">
      <c r="A43" t="s">
        <v>756</v>
      </c>
      <c r="B43" t="s">
        <v>81</v>
      </c>
      <c r="C43" t="s">
        <v>115</v>
      </c>
      <c r="D43" t="s">
        <v>83</v>
      </c>
      <c r="E43">
        <v>26</v>
      </c>
      <c r="F43">
        <v>0</v>
      </c>
      <c r="G43">
        <v>23</v>
      </c>
      <c r="H43">
        <v>3</v>
      </c>
      <c r="I43">
        <v>0</v>
      </c>
      <c r="J43">
        <v>3</v>
      </c>
      <c r="K43">
        <v>5</v>
      </c>
      <c r="L43">
        <v>14</v>
      </c>
      <c r="M43" s="21">
        <f t="shared" si="24"/>
        <v>0</v>
      </c>
      <c r="N43" s="22">
        <f t="shared" si="25"/>
        <v>0.88461538461538458</v>
      </c>
      <c r="O43" s="22">
        <f t="shared" si="26"/>
        <v>0.11538461538461539</v>
      </c>
      <c r="P43" s="22">
        <f t="shared" si="27"/>
        <v>0</v>
      </c>
      <c r="Q43" s="22">
        <f t="shared" si="28"/>
        <v>0.11538461538461539</v>
      </c>
      <c r="R43" s="22">
        <f t="shared" si="29"/>
        <v>0.19230769230769232</v>
      </c>
      <c r="S43" s="22">
        <f t="shared" si="30"/>
        <v>0.53846153846153844</v>
      </c>
      <c r="T43">
        <v>11.54</v>
      </c>
      <c r="U43">
        <v>19</v>
      </c>
      <c r="V43">
        <v>0</v>
      </c>
      <c r="W43" t="s">
        <v>86</v>
      </c>
      <c r="X43" t="s">
        <v>118</v>
      </c>
      <c r="Y43" t="s">
        <v>88</v>
      </c>
      <c r="Z43" t="s">
        <v>865</v>
      </c>
    </row>
    <row r="44" spans="1:26" x14ac:dyDescent="0.2">
      <c r="A44" t="s">
        <v>756</v>
      </c>
      <c r="B44" t="s">
        <v>81</v>
      </c>
      <c r="C44" t="s">
        <v>119</v>
      </c>
      <c r="D44" t="s">
        <v>83</v>
      </c>
      <c r="E44">
        <v>45</v>
      </c>
      <c r="F44">
        <v>0</v>
      </c>
      <c r="G44">
        <v>45</v>
      </c>
      <c r="H44">
        <v>0</v>
      </c>
      <c r="I44">
        <v>0</v>
      </c>
      <c r="J44">
        <v>0</v>
      </c>
      <c r="K44">
        <v>3</v>
      </c>
      <c r="L44">
        <v>37</v>
      </c>
      <c r="M44" s="21">
        <f t="shared" si="24"/>
        <v>0</v>
      </c>
      <c r="N44" s="22">
        <f t="shared" si="25"/>
        <v>1</v>
      </c>
      <c r="O44" s="22">
        <f t="shared" si="26"/>
        <v>0</v>
      </c>
      <c r="P44" s="22">
        <f t="shared" si="27"/>
        <v>0</v>
      </c>
      <c r="Q44" s="22">
        <f t="shared" si="28"/>
        <v>0</v>
      </c>
      <c r="R44" s="22">
        <f t="shared" si="29"/>
        <v>6.6666666666666666E-2</v>
      </c>
      <c r="S44" s="22">
        <f t="shared" si="30"/>
        <v>0.82222222222222219</v>
      </c>
      <c r="T44">
        <v>0</v>
      </c>
      <c r="U44">
        <v>7</v>
      </c>
      <c r="V44">
        <v>0</v>
      </c>
      <c r="W44" t="s">
        <v>86</v>
      </c>
      <c r="X44" t="s">
        <v>121</v>
      </c>
      <c r="Y44" t="s">
        <v>88</v>
      </c>
      <c r="Z44" t="s">
        <v>865</v>
      </c>
    </row>
    <row r="45" spans="1:26" s="13" customFormat="1" x14ac:dyDescent="0.2">
      <c r="A45" s="13">
        <v>2022</v>
      </c>
      <c r="B45" s="13" t="s">
        <v>858</v>
      </c>
      <c r="E45" s="13">
        <f>SUM(E34:E44)</f>
        <v>988</v>
      </c>
      <c r="F45" s="13">
        <f t="shared" ref="F45:L45" si="31">SUM(F34:F44)</f>
        <v>9</v>
      </c>
      <c r="G45" s="13">
        <f t="shared" si="31"/>
        <v>880</v>
      </c>
      <c r="H45" s="13">
        <f t="shared" si="31"/>
        <v>73</v>
      </c>
      <c r="I45" s="13">
        <f t="shared" si="31"/>
        <v>26</v>
      </c>
      <c r="J45" s="13">
        <f t="shared" si="31"/>
        <v>83</v>
      </c>
      <c r="K45" s="13">
        <f t="shared" si="31"/>
        <v>287</v>
      </c>
      <c r="L45" s="13">
        <f t="shared" si="31"/>
        <v>418</v>
      </c>
      <c r="N45" s="22">
        <f t="shared" si="25"/>
        <v>0.89068825910931171</v>
      </c>
      <c r="O45" s="22">
        <f t="shared" si="26"/>
        <v>7.3886639676113364E-2</v>
      </c>
      <c r="P45" s="22">
        <f t="shared" si="27"/>
        <v>2.6315789473684209E-2</v>
      </c>
      <c r="Q45" s="22">
        <f t="shared" si="28"/>
        <v>8.4008097165991905E-2</v>
      </c>
      <c r="R45" s="22">
        <f t="shared" si="29"/>
        <v>0.29048582995951416</v>
      </c>
      <c r="S45" s="22">
        <f t="shared" si="30"/>
        <v>0.42307692307692307</v>
      </c>
    </row>
    <row r="46" spans="1:26" s="15" customFormat="1" ht="5.25" customHeight="1" x14ac:dyDescent="0.25">
      <c r="A46" s="14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</row>
    <row r="47" spans="1:26" x14ac:dyDescent="0.2">
      <c r="A47" s="20" t="s">
        <v>700</v>
      </c>
      <c r="B47" s="20" t="s">
        <v>81</v>
      </c>
      <c r="C47" s="20" t="s">
        <v>82</v>
      </c>
      <c r="D47" s="20" t="s">
        <v>83</v>
      </c>
      <c r="E47" s="3">
        <v>80</v>
      </c>
      <c r="F47" s="3">
        <v>1</v>
      </c>
      <c r="G47" s="3">
        <v>74</v>
      </c>
      <c r="H47" s="3">
        <v>5</v>
      </c>
      <c r="I47" s="3">
        <v>0</v>
      </c>
      <c r="J47" s="3">
        <v>4</v>
      </c>
      <c r="K47" s="3">
        <v>26</v>
      </c>
      <c r="L47" s="3">
        <v>21</v>
      </c>
      <c r="M47" s="21">
        <f t="shared" ref="M47:M59" si="32">F47/E47</f>
        <v>1.2500000000000001E-2</v>
      </c>
      <c r="N47" s="22">
        <f t="shared" ref="N47:N59" si="33">G47/E47</f>
        <v>0.92500000000000004</v>
      </c>
      <c r="O47" s="22">
        <f t="shared" ref="O47:O59" si="34">H47/E47</f>
        <v>6.25E-2</v>
      </c>
      <c r="P47" s="22">
        <f t="shared" ref="P47:P59" si="35">I47/E47</f>
        <v>0</v>
      </c>
      <c r="Q47" s="22">
        <f t="shared" ref="Q47:Q59" si="36">J47/E47</f>
        <v>0.05</v>
      </c>
      <c r="R47" s="22">
        <f t="shared" ref="R47:R59" si="37">K47/E47</f>
        <v>0.32500000000000001</v>
      </c>
      <c r="S47" s="22">
        <f t="shared" ref="S47:S59" si="38">L47/E47</f>
        <v>0.26250000000000001</v>
      </c>
      <c r="T47" s="20" t="s">
        <v>29</v>
      </c>
      <c r="U47" s="20" t="s">
        <v>29</v>
      </c>
      <c r="V47" s="20" t="s">
        <v>29</v>
      </c>
      <c r="W47" s="20" t="s">
        <v>86</v>
      </c>
      <c r="X47" s="20" t="s">
        <v>87</v>
      </c>
      <c r="Y47" s="20" t="s">
        <v>88</v>
      </c>
      <c r="Z47" s="20" t="s">
        <v>866</v>
      </c>
    </row>
    <row r="48" spans="1:26" x14ac:dyDescent="0.2">
      <c r="A48" s="20" t="s">
        <v>700</v>
      </c>
      <c r="B48" s="20" t="s">
        <v>81</v>
      </c>
      <c r="C48" s="20" t="s">
        <v>89</v>
      </c>
      <c r="D48" s="20" t="s">
        <v>83</v>
      </c>
      <c r="E48" s="3">
        <v>282</v>
      </c>
      <c r="F48" s="3">
        <v>0</v>
      </c>
      <c r="G48" s="3">
        <v>247</v>
      </c>
      <c r="H48" s="3">
        <v>26</v>
      </c>
      <c r="I48" s="3">
        <v>9</v>
      </c>
      <c r="J48" s="3">
        <v>29</v>
      </c>
      <c r="K48" s="3">
        <v>76</v>
      </c>
      <c r="L48" s="3">
        <v>99</v>
      </c>
      <c r="M48" s="21">
        <f t="shared" si="32"/>
        <v>0</v>
      </c>
      <c r="N48" s="22">
        <f t="shared" si="33"/>
        <v>0.87588652482269502</v>
      </c>
      <c r="O48" s="22">
        <f t="shared" si="34"/>
        <v>9.2198581560283682E-2</v>
      </c>
      <c r="P48" s="22">
        <f t="shared" si="35"/>
        <v>3.1914893617021274E-2</v>
      </c>
      <c r="Q48" s="22">
        <f t="shared" si="36"/>
        <v>0.10283687943262411</v>
      </c>
      <c r="R48" s="22">
        <f t="shared" si="37"/>
        <v>0.26950354609929078</v>
      </c>
      <c r="S48" s="22">
        <f t="shared" si="38"/>
        <v>0.35106382978723405</v>
      </c>
      <c r="T48" s="20" t="s">
        <v>29</v>
      </c>
      <c r="U48" s="20" t="s">
        <v>29</v>
      </c>
      <c r="V48" s="20" t="s">
        <v>972</v>
      </c>
      <c r="W48" s="20" t="s">
        <v>86</v>
      </c>
      <c r="X48" s="20" t="s">
        <v>91</v>
      </c>
      <c r="Y48" s="20" t="s">
        <v>88</v>
      </c>
      <c r="Z48" s="20" t="s">
        <v>866</v>
      </c>
    </row>
    <row r="49" spans="1:26" x14ac:dyDescent="0.2">
      <c r="A49" s="20" t="s">
        <v>700</v>
      </c>
      <c r="B49" s="20" t="s">
        <v>81</v>
      </c>
      <c r="C49" s="20" t="s">
        <v>92</v>
      </c>
      <c r="D49" s="20" t="s">
        <v>83</v>
      </c>
      <c r="E49" s="3">
        <v>150</v>
      </c>
      <c r="F49" s="3">
        <v>0</v>
      </c>
      <c r="G49" s="3">
        <v>138</v>
      </c>
      <c r="H49" s="3">
        <v>8</v>
      </c>
      <c r="I49" s="3">
        <v>4</v>
      </c>
      <c r="J49" s="3">
        <v>9</v>
      </c>
      <c r="K49" s="3">
        <v>53</v>
      </c>
      <c r="L49" s="3">
        <v>53</v>
      </c>
      <c r="M49" s="21">
        <f t="shared" si="32"/>
        <v>0</v>
      </c>
      <c r="N49" s="22">
        <f t="shared" si="33"/>
        <v>0.92</v>
      </c>
      <c r="O49" s="22">
        <f t="shared" si="34"/>
        <v>5.3333333333333337E-2</v>
      </c>
      <c r="P49" s="22">
        <f t="shared" si="35"/>
        <v>2.6666666666666668E-2</v>
      </c>
      <c r="Q49" s="22">
        <f t="shared" si="36"/>
        <v>0.06</v>
      </c>
      <c r="R49" s="22">
        <f t="shared" si="37"/>
        <v>0.35333333333333333</v>
      </c>
      <c r="S49" s="22">
        <f t="shared" si="38"/>
        <v>0.35333333333333333</v>
      </c>
      <c r="T49" s="20" t="s">
        <v>29</v>
      </c>
      <c r="U49" s="20" t="s">
        <v>29</v>
      </c>
      <c r="V49" s="20" t="s">
        <v>491</v>
      </c>
      <c r="W49" s="20" t="s">
        <v>86</v>
      </c>
      <c r="X49" s="20" t="s">
        <v>97</v>
      </c>
      <c r="Y49" s="20" t="s">
        <v>88</v>
      </c>
      <c r="Z49" s="20" t="s">
        <v>866</v>
      </c>
    </row>
    <row r="50" spans="1:26" x14ac:dyDescent="0.2">
      <c r="A50" s="20" t="s">
        <v>700</v>
      </c>
      <c r="B50" s="20" t="s">
        <v>81</v>
      </c>
      <c r="C50" s="20" t="s">
        <v>98</v>
      </c>
      <c r="D50" s="20" t="s">
        <v>83</v>
      </c>
      <c r="E50" s="3">
        <v>179</v>
      </c>
      <c r="F50" s="3">
        <v>1</v>
      </c>
      <c r="G50" s="3">
        <v>159</v>
      </c>
      <c r="H50" s="3">
        <v>13</v>
      </c>
      <c r="I50" s="3">
        <v>6</v>
      </c>
      <c r="J50" s="3">
        <v>17</v>
      </c>
      <c r="K50" s="3">
        <v>60</v>
      </c>
      <c r="L50" s="3">
        <v>64</v>
      </c>
      <c r="M50" s="21">
        <f t="shared" si="32"/>
        <v>5.5865921787709499E-3</v>
      </c>
      <c r="N50" s="22">
        <f t="shared" si="33"/>
        <v>0.88826815642458101</v>
      </c>
      <c r="O50" s="22">
        <f t="shared" si="34"/>
        <v>7.2625698324022353E-2</v>
      </c>
      <c r="P50" s="22">
        <f t="shared" si="35"/>
        <v>3.3519553072625698E-2</v>
      </c>
      <c r="Q50" s="22">
        <f t="shared" si="36"/>
        <v>9.4972067039106142E-2</v>
      </c>
      <c r="R50" s="22">
        <f t="shared" si="37"/>
        <v>0.33519553072625696</v>
      </c>
      <c r="S50" s="22">
        <f t="shared" si="38"/>
        <v>0.35754189944134079</v>
      </c>
      <c r="T50" s="20" t="s">
        <v>29</v>
      </c>
      <c r="U50" s="20" t="s">
        <v>29</v>
      </c>
      <c r="V50" s="20" t="s">
        <v>973</v>
      </c>
      <c r="W50" s="20" t="s">
        <v>86</v>
      </c>
      <c r="X50" s="20" t="s">
        <v>91</v>
      </c>
      <c r="Y50" s="20" t="s">
        <v>88</v>
      </c>
      <c r="Z50" s="20" t="s">
        <v>866</v>
      </c>
    </row>
    <row r="51" spans="1:26" x14ac:dyDescent="0.2">
      <c r="A51" s="20" t="s">
        <v>700</v>
      </c>
      <c r="B51" s="20" t="s">
        <v>81</v>
      </c>
      <c r="C51" s="20" t="s">
        <v>704</v>
      </c>
      <c r="D51" s="20" t="s">
        <v>83</v>
      </c>
      <c r="E51" s="3">
        <v>12</v>
      </c>
      <c r="F51" s="3">
        <v>0</v>
      </c>
      <c r="G51" s="3">
        <v>12</v>
      </c>
      <c r="H51" s="3">
        <v>0</v>
      </c>
      <c r="I51" s="3">
        <v>0</v>
      </c>
      <c r="J51" s="3">
        <v>0</v>
      </c>
      <c r="K51" s="3">
        <v>2</v>
      </c>
      <c r="L51" s="3">
        <v>6</v>
      </c>
      <c r="M51" s="21">
        <f t="shared" si="32"/>
        <v>0</v>
      </c>
      <c r="N51" s="22">
        <f t="shared" si="33"/>
        <v>1</v>
      </c>
      <c r="O51" s="22">
        <f t="shared" si="34"/>
        <v>0</v>
      </c>
      <c r="P51" s="22">
        <f t="shared" si="35"/>
        <v>0</v>
      </c>
      <c r="Q51" s="22">
        <f t="shared" si="36"/>
        <v>0</v>
      </c>
      <c r="R51" s="22">
        <f t="shared" si="37"/>
        <v>0.16666666666666666</v>
      </c>
      <c r="S51" s="22">
        <f t="shared" si="38"/>
        <v>0.5</v>
      </c>
      <c r="T51" s="20" t="s">
        <v>29</v>
      </c>
      <c r="U51" s="20" t="s">
        <v>29</v>
      </c>
      <c r="V51" s="20" t="s">
        <v>29</v>
      </c>
      <c r="W51" s="20" t="s">
        <v>86</v>
      </c>
      <c r="X51" s="20" t="s">
        <v>121</v>
      </c>
      <c r="Y51" s="20" t="s">
        <v>88</v>
      </c>
      <c r="Z51" s="20" t="s">
        <v>866</v>
      </c>
    </row>
    <row r="52" spans="1:26" x14ac:dyDescent="0.2">
      <c r="A52" s="20" t="s">
        <v>700</v>
      </c>
      <c r="B52" s="20" t="s">
        <v>81</v>
      </c>
      <c r="C52" s="20" t="s">
        <v>102</v>
      </c>
      <c r="D52" s="20" t="s">
        <v>83</v>
      </c>
      <c r="E52" s="3">
        <v>168</v>
      </c>
      <c r="F52" s="3">
        <v>2</v>
      </c>
      <c r="G52" s="3">
        <v>141</v>
      </c>
      <c r="H52" s="3">
        <v>19</v>
      </c>
      <c r="I52" s="3">
        <v>6</v>
      </c>
      <c r="J52" s="3">
        <v>18</v>
      </c>
      <c r="K52" s="3">
        <v>48</v>
      </c>
      <c r="L52" s="3">
        <v>74</v>
      </c>
      <c r="M52" s="21">
        <f t="shared" si="32"/>
        <v>1.1904761904761904E-2</v>
      </c>
      <c r="N52" s="22">
        <f t="shared" si="33"/>
        <v>0.8392857142857143</v>
      </c>
      <c r="O52" s="22">
        <f t="shared" si="34"/>
        <v>0.1130952380952381</v>
      </c>
      <c r="P52" s="22">
        <f t="shared" si="35"/>
        <v>3.5714285714285712E-2</v>
      </c>
      <c r="Q52" s="22">
        <f t="shared" si="36"/>
        <v>0.10714285714285714</v>
      </c>
      <c r="R52" s="22">
        <f t="shared" si="37"/>
        <v>0.2857142857142857</v>
      </c>
      <c r="S52" s="22">
        <f t="shared" si="38"/>
        <v>0.44047619047619047</v>
      </c>
      <c r="T52" s="20" t="s">
        <v>29</v>
      </c>
      <c r="U52" s="20" t="s">
        <v>29</v>
      </c>
      <c r="V52" s="20" t="s">
        <v>452</v>
      </c>
      <c r="W52" s="20" t="s">
        <v>86</v>
      </c>
      <c r="X52" s="20" t="s">
        <v>105</v>
      </c>
      <c r="Y52" s="20" t="s">
        <v>88</v>
      </c>
      <c r="Z52" s="20" t="s">
        <v>866</v>
      </c>
    </row>
    <row r="53" spans="1:26" x14ac:dyDescent="0.2">
      <c r="A53" s="20" t="s">
        <v>700</v>
      </c>
      <c r="B53" s="20" t="s">
        <v>81</v>
      </c>
      <c r="C53" s="20" t="s">
        <v>106</v>
      </c>
      <c r="D53" s="20" t="s">
        <v>83</v>
      </c>
      <c r="E53" s="3">
        <v>33</v>
      </c>
      <c r="F53" s="3">
        <v>0</v>
      </c>
      <c r="G53" s="3">
        <v>27</v>
      </c>
      <c r="H53" s="3">
        <v>6</v>
      </c>
      <c r="I53" s="3">
        <v>0</v>
      </c>
      <c r="J53" s="3">
        <v>3</v>
      </c>
      <c r="K53" s="3">
        <v>15</v>
      </c>
      <c r="L53" s="3">
        <v>8</v>
      </c>
      <c r="M53" s="21">
        <f t="shared" si="32"/>
        <v>0</v>
      </c>
      <c r="N53" s="22">
        <f t="shared" si="33"/>
        <v>0.81818181818181823</v>
      </c>
      <c r="O53" s="22">
        <f t="shared" si="34"/>
        <v>0.18181818181818182</v>
      </c>
      <c r="P53" s="22">
        <f t="shared" si="35"/>
        <v>0</v>
      </c>
      <c r="Q53" s="22">
        <f t="shared" si="36"/>
        <v>9.0909090909090912E-2</v>
      </c>
      <c r="R53" s="22">
        <f t="shared" si="37"/>
        <v>0.45454545454545453</v>
      </c>
      <c r="S53" s="22">
        <f t="shared" si="38"/>
        <v>0.24242424242424243</v>
      </c>
      <c r="T53" s="20" t="s">
        <v>29</v>
      </c>
      <c r="U53" s="20" t="s">
        <v>29</v>
      </c>
      <c r="V53" s="20" t="s">
        <v>29</v>
      </c>
      <c r="W53" s="20" t="s">
        <v>86</v>
      </c>
      <c r="X53" s="20" t="s">
        <v>107</v>
      </c>
      <c r="Y53" s="20" t="s">
        <v>88</v>
      </c>
      <c r="Z53" s="20" t="s">
        <v>866</v>
      </c>
    </row>
    <row r="54" spans="1:26" x14ac:dyDescent="0.2">
      <c r="A54" s="20" t="s">
        <v>700</v>
      </c>
      <c r="B54" s="20" t="s">
        <v>81</v>
      </c>
      <c r="C54" s="20" t="s">
        <v>705</v>
      </c>
      <c r="D54" s="20" t="s">
        <v>83</v>
      </c>
      <c r="E54" s="3">
        <v>8</v>
      </c>
      <c r="F54" s="3">
        <v>0</v>
      </c>
      <c r="G54" s="3">
        <v>4</v>
      </c>
      <c r="H54" s="3">
        <v>3</v>
      </c>
      <c r="I54" s="3">
        <v>1</v>
      </c>
      <c r="J54" s="3">
        <v>3</v>
      </c>
      <c r="K54" s="3">
        <v>3</v>
      </c>
      <c r="L54" s="3">
        <v>1</v>
      </c>
      <c r="M54" s="21">
        <f t="shared" si="32"/>
        <v>0</v>
      </c>
      <c r="N54" s="22">
        <f t="shared" si="33"/>
        <v>0.5</v>
      </c>
      <c r="O54" s="22">
        <f t="shared" si="34"/>
        <v>0.375</v>
      </c>
      <c r="P54" s="22">
        <f t="shared" si="35"/>
        <v>0.125</v>
      </c>
      <c r="Q54" s="22">
        <f t="shared" si="36"/>
        <v>0.375</v>
      </c>
      <c r="R54" s="22">
        <f t="shared" si="37"/>
        <v>0.375</v>
      </c>
      <c r="S54" s="22">
        <f t="shared" si="38"/>
        <v>0.125</v>
      </c>
      <c r="T54" s="20" t="s">
        <v>29</v>
      </c>
      <c r="U54" s="20" t="s">
        <v>29</v>
      </c>
      <c r="V54" s="20" t="s">
        <v>230</v>
      </c>
      <c r="W54" s="20" t="s">
        <v>86</v>
      </c>
      <c r="X54" s="20" t="s">
        <v>118</v>
      </c>
      <c r="Y54" s="20" t="s">
        <v>88</v>
      </c>
      <c r="Z54" s="20" t="s">
        <v>866</v>
      </c>
    </row>
    <row r="55" spans="1:26" x14ac:dyDescent="0.2">
      <c r="A55" s="20" t="s">
        <v>700</v>
      </c>
      <c r="B55" s="20" t="s">
        <v>81</v>
      </c>
      <c r="C55" s="20" t="s">
        <v>108</v>
      </c>
      <c r="D55" s="20" t="s">
        <v>83</v>
      </c>
      <c r="E55" s="3">
        <v>66</v>
      </c>
      <c r="F55" s="3">
        <v>0</v>
      </c>
      <c r="G55" s="3">
        <v>62</v>
      </c>
      <c r="H55" s="3">
        <v>3</v>
      </c>
      <c r="I55" s="3">
        <v>1</v>
      </c>
      <c r="J55" s="3">
        <v>3</v>
      </c>
      <c r="K55" s="3">
        <v>6</v>
      </c>
      <c r="L55" s="3">
        <v>44</v>
      </c>
      <c r="M55" s="21">
        <f t="shared" si="32"/>
        <v>0</v>
      </c>
      <c r="N55" s="22">
        <f t="shared" si="33"/>
        <v>0.93939393939393945</v>
      </c>
      <c r="O55" s="22">
        <f t="shared" si="34"/>
        <v>4.5454545454545456E-2</v>
      </c>
      <c r="P55" s="22">
        <f t="shared" si="35"/>
        <v>1.5151515151515152E-2</v>
      </c>
      <c r="Q55" s="22">
        <f t="shared" si="36"/>
        <v>4.5454545454545456E-2</v>
      </c>
      <c r="R55" s="22">
        <f t="shared" si="37"/>
        <v>9.0909090909090912E-2</v>
      </c>
      <c r="S55" s="22">
        <f t="shared" si="38"/>
        <v>0.66666666666666663</v>
      </c>
      <c r="T55" s="20" t="s">
        <v>29</v>
      </c>
      <c r="U55" s="20" t="s">
        <v>29</v>
      </c>
      <c r="V55" s="20" t="s">
        <v>718</v>
      </c>
      <c r="W55" s="20" t="s">
        <v>86</v>
      </c>
      <c r="X55" s="20" t="s">
        <v>110</v>
      </c>
      <c r="Y55" s="20" t="s">
        <v>88</v>
      </c>
      <c r="Z55" s="20" t="s">
        <v>866</v>
      </c>
    </row>
    <row r="56" spans="1:26" x14ac:dyDescent="0.2">
      <c r="A56" s="20" t="s">
        <v>700</v>
      </c>
      <c r="B56" s="20" t="s">
        <v>81</v>
      </c>
      <c r="C56" s="20" t="s">
        <v>111</v>
      </c>
      <c r="D56" s="20" t="s">
        <v>83</v>
      </c>
      <c r="E56" s="3">
        <v>15</v>
      </c>
      <c r="F56" s="3">
        <v>0</v>
      </c>
      <c r="G56" s="3">
        <v>13</v>
      </c>
      <c r="H56" s="3">
        <v>2</v>
      </c>
      <c r="I56" s="3">
        <v>0</v>
      </c>
      <c r="J56" s="3">
        <v>2</v>
      </c>
      <c r="K56" s="3">
        <v>2</v>
      </c>
      <c r="L56" s="3">
        <v>10</v>
      </c>
      <c r="M56" s="21">
        <f t="shared" si="32"/>
        <v>0</v>
      </c>
      <c r="N56" s="22">
        <f t="shared" si="33"/>
        <v>0.8666666666666667</v>
      </c>
      <c r="O56" s="22">
        <f t="shared" si="34"/>
        <v>0.13333333333333333</v>
      </c>
      <c r="P56" s="22">
        <f t="shared" si="35"/>
        <v>0</v>
      </c>
      <c r="Q56" s="22">
        <f t="shared" si="36"/>
        <v>0.13333333333333333</v>
      </c>
      <c r="R56" s="22">
        <f t="shared" si="37"/>
        <v>0.13333333333333333</v>
      </c>
      <c r="S56" s="22">
        <f t="shared" si="38"/>
        <v>0.66666666666666663</v>
      </c>
      <c r="T56" s="20" t="s">
        <v>29</v>
      </c>
      <c r="U56" s="20" t="s">
        <v>29</v>
      </c>
      <c r="V56" s="20" t="s">
        <v>29</v>
      </c>
      <c r="W56" s="20" t="s">
        <v>86</v>
      </c>
      <c r="X56" s="20" t="s">
        <v>114</v>
      </c>
      <c r="Y56" s="20" t="s">
        <v>88</v>
      </c>
      <c r="Z56" s="20" t="s">
        <v>866</v>
      </c>
    </row>
    <row r="57" spans="1:26" x14ac:dyDescent="0.2">
      <c r="A57" s="20" t="s">
        <v>700</v>
      </c>
      <c r="B57" s="20" t="s">
        <v>81</v>
      </c>
      <c r="C57" s="20" t="s">
        <v>115</v>
      </c>
      <c r="D57" s="20" t="s">
        <v>83</v>
      </c>
      <c r="E57" s="3">
        <v>32</v>
      </c>
      <c r="F57" s="3">
        <v>1</v>
      </c>
      <c r="G57" s="3">
        <v>26</v>
      </c>
      <c r="H57" s="3">
        <v>5</v>
      </c>
      <c r="I57" s="3">
        <v>0</v>
      </c>
      <c r="J57" s="3">
        <v>5</v>
      </c>
      <c r="K57" s="3">
        <v>4</v>
      </c>
      <c r="L57" s="3">
        <v>17</v>
      </c>
      <c r="M57" s="21">
        <f t="shared" si="32"/>
        <v>3.125E-2</v>
      </c>
      <c r="N57" s="22">
        <f t="shared" si="33"/>
        <v>0.8125</v>
      </c>
      <c r="O57" s="22">
        <f t="shared" si="34"/>
        <v>0.15625</v>
      </c>
      <c r="P57" s="22">
        <f t="shared" si="35"/>
        <v>0</v>
      </c>
      <c r="Q57" s="22">
        <f t="shared" si="36"/>
        <v>0.15625</v>
      </c>
      <c r="R57" s="22">
        <f t="shared" si="37"/>
        <v>0.125</v>
      </c>
      <c r="S57" s="22">
        <f t="shared" si="38"/>
        <v>0.53125</v>
      </c>
      <c r="T57" s="20" t="s">
        <v>29</v>
      </c>
      <c r="U57" s="20" t="s">
        <v>29</v>
      </c>
      <c r="V57" s="20" t="s">
        <v>29</v>
      </c>
      <c r="W57" s="20" t="s">
        <v>86</v>
      </c>
      <c r="X57" s="20" t="s">
        <v>118</v>
      </c>
      <c r="Y57" s="20" t="s">
        <v>88</v>
      </c>
      <c r="Z57" s="20" t="s">
        <v>866</v>
      </c>
    </row>
    <row r="58" spans="1:26" x14ac:dyDescent="0.2">
      <c r="A58" s="20" t="s">
        <v>700</v>
      </c>
      <c r="B58" s="20" t="s">
        <v>81</v>
      </c>
      <c r="C58" s="20" t="s">
        <v>119</v>
      </c>
      <c r="D58" s="20" t="s">
        <v>83</v>
      </c>
      <c r="E58" s="3">
        <v>84</v>
      </c>
      <c r="F58" s="3">
        <v>0</v>
      </c>
      <c r="G58" s="3">
        <v>84</v>
      </c>
      <c r="H58" s="3">
        <v>0</v>
      </c>
      <c r="I58" s="3">
        <v>0</v>
      </c>
      <c r="J58" s="3">
        <v>0</v>
      </c>
      <c r="K58" s="3">
        <v>3</v>
      </c>
      <c r="L58" s="3">
        <v>42</v>
      </c>
      <c r="M58" s="21">
        <f t="shared" si="32"/>
        <v>0</v>
      </c>
      <c r="N58" s="22">
        <f t="shared" si="33"/>
        <v>1</v>
      </c>
      <c r="O58" s="22">
        <f t="shared" si="34"/>
        <v>0</v>
      </c>
      <c r="P58" s="22">
        <f t="shared" si="35"/>
        <v>0</v>
      </c>
      <c r="Q58" s="22">
        <f t="shared" si="36"/>
        <v>0</v>
      </c>
      <c r="R58" s="22">
        <f t="shared" si="37"/>
        <v>3.5714285714285712E-2</v>
      </c>
      <c r="S58" s="22">
        <f t="shared" si="38"/>
        <v>0.5</v>
      </c>
      <c r="T58" s="20" t="s">
        <v>29</v>
      </c>
      <c r="U58" s="20" t="s">
        <v>29</v>
      </c>
      <c r="V58" s="20" t="s">
        <v>29</v>
      </c>
      <c r="W58" s="20" t="s">
        <v>86</v>
      </c>
      <c r="X58" s="20" t="s">
        <v>121</v>
      </c>
      <c r="Y58" s="20" t="s">
        <v>88</v>
      </c>
      <c r="Z58" s="20" t="s">
        <v>866</v>
      </c>
    </row>
    <row r="59" spans="1:26" x14ac:dyDescent="0.2">
      <c r="A59" s="20" t="s">
        <v>700</v>
      </c>
      <c r="B59" s="20" t="s">
        <v>81</v>
      </c>
      <c r="C59" s="20" t="s">
        <v>122</v>
      </c>
      <c r="D59" s="20" t="s">
        <v>83</v>
      </c>
      <c r="E59" s="3">
        <v>34</v>
      </c>
      <c r="F59" s="3">
        <v>0</v>
      </c>
      <c r="G59" s="3">
        <v>31</v>
      </c>
      <c r="H59" s="3">
        <v>1</v>
      </c>
      <c r="I59" s="3">
        <v>2</v>
      </c>
      <c r="J59" s="3">
        <v>2</v>
      </c>
      <c r="K59" s="3">
        <v>4</v>
      </c>
      <c r="L59" s="3">
        <v>16</v>
      </c>
      <c r="M59" s="21">
        <f t="shared" si="32"/>
        <v>0</v>
      </c>
      <c r="N59" s="22">
        <f t="shared" si="33"/>
        <v>0.91176470588235292</v>
      </c>
      <c r="O59" s="22">
        <f t="shared" si="34"/>
        <v>2.9411764705882353E-2</v>
      </c>
      <c r="P59" s="22">
        <f t="shared" si="35"/>
        <v>5.8823529411764705E-2</v>
      </c>
      <c r="Q59" s="22">
        <f t="shared" si="36"/>
        <v>5.8823529411764705E-2</v>
      </c>
      <c r="R59" s="22">
        <f t="shared" si="37"/>
        <v>0.11764705882352941</v>
      </c>
      <c r="S59" s="22">
        <f t="shared" si="38"/>
        <v>0.47058823529411764</v>
      </c>
      <c r="T59" s="20" t="s">
        <v>29</v>
      </c>
      <c r="U59" s="20" t="s">
        <v>29</v>
      </c>
      <c r="V59" s="20" t="s">
        <v>380</v>
      </c>
      <c r="W59" s="20" t="s">
        <v>86</v>
      </c>
      <c r="X59" s="20" t="s">
        <v>123</v>
      </c>
      <c r="Y59" s="20" t="s">
        <v>88</v>
      </c>
      <c r="Z59" s="20" t="s">
        <v>866</v>
      </c>
    </row>
    <row r="60" spans="1:26" x14ac:dyDescent="0.2">
      <c r="A60" s="19" t="s">
        <v>868</v>
      </c>
      <c r="B60" s="20"/>
      <c r="C60" s="20"/>
      <c r="D60" s="20"/>
      <c r="E60" s="3">
        <f t="shared" ref="E60:L60" si="39">SUM(E47:E59)</f>
        <v>1143</v>
      </c>
      <c r="F60" s="3">
        <f t="shared" si="39"/>
        <v>5</v>
      </c>
      <c r="G60" s="3">
        <f t="shared" si="39"/>
        <v>1018</v>
      </c>
      <c r="H60" s="3">
        <f t="shared" si="39"/>
        <v>91</v>
      </c>
      <c r="I60" s="3">
        <f t="shared" si="39"/>
        <v>29</v>
      </c>
      <c r="J60" s="3">
        <f t="shared" si="39"/>
        <v>95</v>
      </c>
      <c r="K60" s="3">
        <f t="shared" si="39"/>
        <v>302</v>
      </c>
      <c r="L60" s="3">
        <f t="shared" si="39"/>
        <v>455</v>
      </c>
      <c r="M60" s="21">
        <f>F60/E60</f>
        <v>4.3744531933508314E-3</v>
      </c>
      <c r="N60" s="22">
        <f>G60/E60</f>
        <v>0.89063867016622922</v>
      </c>
      <c r="O60" s="22">
        <f>H60/E60</f>
        <v>7.9615048118985121E-2</v>
      </c>
      <c r="P60" s="22">
        <f>I60/E60</f>
        <v>2.5371828521434821E-2</v>
      </c>
      <c r="Q60" s="22">
        <f>J60/E60</f>
        <v>8.3114610673665795E-2</v>
      </c>
      <c r="R60" s="22">
        <f>K60/E60</f>
        <v>0.26421697287839019</v>
      </c>
      <c r="S60" s="22">
        <f>L60/E60</f>
        <v>0.39807524059492566</v>
      </c>
      <c r="T60" s="20"/>
      <c r="U60" s="20"/>
      <c r="V60" s="20"/>
      <c r="W60" s="20"/>
      <c r="Y60" s="20"/>
      <c r="Z60" s="20"/>
    </row>
    <row r="61" spans="1:26" s="15" customFormat="1" ht="5.25" customHeight="1" x14ac:dyDescent="0.25">
      <c r="A61" s="14"/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</row>
    <row r="62" spans="1:26" x14ac:dyDescent="0.2">
      <c r="A62" s="2" t="s">
        <v>25</v>
      </c>
      <c r="B62" s="2" t="s">
        <v>81</v>
      </c>
      <c r="C62" s="2" t="s">
        <v>82</v>
      </c>
      <c r="D62" s="2" t="s">
        <v>83</v>
      </c>
      <c r="E62" s="3">
        <v>63</v>
      </c>
      <c r="F62" s="3">
        <v>0</v>
      </c>
      <c r="G62" s="3">
        <v>57</v>
      </c>
      <c r="H62" s="3">
        <v>5</v>
      </c>
      <c r="I62" s="3">
        <v>1</v>
      </c>
      <c r="J62" s="3">
        <v>5</v>
      </c>
      <c r="K62" s="3">
        <v>23</v>
      </c>
      <c r="L62" s="3">
        <v>13</v>
      </c>
      <c r="M62" s="8">
        <f t="shared" ref="M62:P73" si="40">F62/$E62</f>
        <v>0</v>
      </c>
      <c r="N62" s="8">
        <f t="shared" si="40"/>
        <v>0.90476190476190477</v>
      </c>
      <c r="O62" s="8">
        <f t="shared" si="40"/>
        <v>7.9365079365079361E-2</v>
      </c>
      <c r="P62" s="8">
        <f t="shared" si="40"/>
        <v>1.5873015873015872E-2</v>
      </c>
      <c r="Q62" s="8">
        <f t="shared" ref="Q62:Q73" si="41">J62/E62</f>
        <v>7.9365079365079361E-2</v>
      </c>
      <c r="R62" s="8">
        <f t="shared" ref="R62:R73" si="42">K62/E62</f>
        <v>0.36507936507936506</v>
      </c>
      <c r="S62" s="8">
        <f t="shared" ref="S62:S73" si="43">L62/E62</f>
        <v>0.20634920634920634</v>
      </c>
      <c r="T62" s="2" t="s">
        <v>86</v>
      </c>
      <c r="U62" s="2" t="s">
        <v>87</v>
      </c>
      <c r="V62" s="2" t="s">
        <v>88</v>
      </c>
      <c r="W62" s="2" t="s">
        <v>35</v>
      </c>
    </row>
    <row r="63" spans="1:26" x14ac:dyDescent="0.2">
      <c r="A63" s="2" t="s">
        <v>25</v>
      </c>
      <c r="B63" s="2" t="s">
        <v>81</v>
      </c>
      <c r="C63" s="2" t="s">
        <v>89</v>
      </c>
      <c r="D63" s="2" t="s">
        <v>83</v>
      </c>
      <c r="E63" s="3">
        <v>223</v>
      </c>
      <c r="F63" s="3">
        <v>0</v>
      </c>
      <c r="G63" s="3">
        <v>199</v>
      </c>
      <c r="H63" s="3">
        <v>20</v>
      </c>
      <c r="I63" s="3">
        <v>4</v>
      </c>
      <c r="J63" s="3">
        <v>20</v>
      </c>
      <c r="K63" s="3">
        <v>71</v>
      </c>
      <c r="L63" s="3">
        <v>77</v>
      </c>
      <c r="M63" s="8">
        <f t="shared" si="40"/>
        <v>0</v>
      </c>
      <c r="N63" s="8">
        <f t="shared" si="40"/>
        <v>0.8923766816143498</v>
      </c>
      <c r="O63" s="8">
        <f t="shared" si="40"/>
        <v>8.9686098654708515E-2</v>
      </c>
      <c r="P63" s="8">
        <f t="shared" si="40"/>
        <v>1.7937219730941704E-2</v>
      </c>
      <c r="Q63" s="8">
        <f t="shared" si="41"/>
        <v>8.9686098654708515E-2</v>
      </c>
      <c r="R63" s="8">
        <f t="shared" si="42"/>
        <v>0.31838565022421522</v>
      </c>
      <c r="S63" s="8">
        <f t="shared" si="43"/>
        <v>0.3452914798206278</v>
      </c>
      <c r="T63" s="2" t="s">
        <v>86</v>
      </c>
      <c r="U63" s="2" t="s">
        <v>91</v>
      </c>
      <c r="V63" s="2" t="s">
        <v>88</v>
      </c>
      <c r="W63" s="2" t="s">
        <v>35</v>
      </c>
    </row>
    <row r="64" spans="1:26" x14ac:dyDescent="0.2">
      <c r="A64" s="2" t="s">
        <v>25</v>
      </c>
      <c r="B64" s="2" t="s">
        <v>81</v>
      </c>
      <c r="C64" s="2" t="s">
        <v>92</v>
      </c>
      <c r="D64" s="2" t="s">
        <v>83</v>
      </c>
      <c r="E64" s="3">
        <v>218</v>
      </c>
      <c r="F64" s="3">
        <v>0</v>
      </c>
      <c r="G64" s="3">
        <v>203</v>
      </c>
      <c r="H64" s="3">
        <v>10</v>
      </c>
      <c r="I64" s="3">
        <v>5</v>
      </c>
      <c r="J64" s="3">
        <v>14</v>
      </c>
      <c r="K64" s="3">
        <v>65</v>
      </c>
      <c r="L64" s="3">
        <v>85</v>
      </c>
      <c r="M64" s="8">
        <f t="shared" si="40"/>
        <v>0</v>
      </c>
      <c r="N64" s="8">
        <f t="shared" si="40"/>
        <v>0.93119266055045868</v>
      </c>
      <c r="O64" s="8">
        <f t="shared" si="40"/>
        <v>4.5871559633027525E-2</v>
      </c>
      <c r="P64" s="8">
        <f t="shared" si="40"/>
        <v>2.2935779816513763E-2</v>
      </c>
      <c r="Q64" s="8">
        <f t="shared" si="41"/>
        <v>6.4220183486238536E-2</v>
      </c>
      <c r="R64" s="8">
        <f t="shared" si="42"/>
        <v>0.29816513761467889</v>
      </c>
      <c r="S64" s="8">
        <f t="shared" si="43"/>
        <v>0.38990825688073394</v>
      </c>
      <c r="T64" s="2" t="s">
        <v>86</v>
      </c>
      <c r="U64" s="2" t="s">
        <v>97</v>
      </c>
      <c r="V64" s="2" t="s">
        <v>88</v>
      </c>
      <c r="W64" s="2" t="s">
        <v>35</v>
      </c>
    </row>
    <row r="65" spans="1:29" x14ac:dyDescent="0.2">
      <c r="A65" s="2" t="s">
        <v>25</v>
      </c>
      <c r="B65" s="2" t="s">
        <v>81</v>
      </c>
      <c r="C65" s="2" t="s">
        <v>98</v>
      </c>
      <c r="D65" s="2" t="s">
        <v>83</v>
      </c>
      <c r="E65" s="3">
        <v>339</v>
      </c>
      <c r="F65" s="3">
        <v>0</v>
      </c>
      <c r="G65" s="3">
        <v>304</v>
      </c>
      <c r="H65" s="3">
        <v>23</v>
      </c>
      <c r="I65" s="3">
        <v>12</v>
      </c>
      <c r="J65" s="3">
        <v>28</v>
      </c>
      <c r="K65" s="3">
        <v>111</v>
      </c>
      <c r="L65" s="3">
        <v>128</v>
      </c>
      <c r="M65" s="8">
        <f t="shared" si="40"/>
        <v>0</v>
      </c>
      <c r="N65" s="8">
        <f t="shared" si="40"/>
        <v>0.89675516224188789</v>
      </c>
      <c r="O65" s="8">
        <f t="shared" si="40"/>
        <v>6.7846607669616518E-2</v>
      </c>
      <c r="P65" s="8">
        <f t="shared" si="40"/>
        <v>3.5398230088495575E-2</v>
      </c>
      <c r="Q65" s="8">
        <f t="shared" si="41"/>
        <v>8.2595870206489674E-2</v>
      </c>
      <c r="R65" s="8">
        <f t="shared" si="42"/>
        <v>0.32743362831858408</v>
      </c>
      <c r="S65" s="8">
        <f t="shared" si="43"/>
        <v>0.3775811209439528</v>
      </c>
      <c r="T65" s="2" t="s">
        <v>86</v>
      </c>
      <c r="U65" s="2" t="s">
        <v>91</v>
      </c>
      <c r="V65" s="2" t="s">
        <v>88</v>
      </c>
      <c r="W65" s="2" t="s">
        <v>35</v>
      </c>
    </row>
    <row r="66" spans="1:29" x14ac:dyDescent="0.2">
      <c r="A66" s="2" t="s">
        <v>25</v>
      </c>
      <c r="B66" s="2" t="s">
        <v>81</v>
      </c>
      <c r="C66" s="2" t="s">
        <v>102</v>
      </c>
      <c r="D66" s="2" t="s">
        <v>83</v>
      </c>
      <c r="E66" s="3">
        <v>96</v>
      </c>
      <c r="F66" s="3">
        <v>0</v>
      </c>
      <c r="G66" s="3">
        <v>85</v>
      </c>
      <c r="H66" s="3">
        <v>10</v>
      </c>
      <c r="I66" s="3">
        <v>1</v>
      </c>
      <c r="J66" s="3">
        <v>7</v>
      </c>
      <c r="K66" s="3">
        <v>27</v>
      </c>
      <c r="L66" s="3">
        <v>43</v>
      </c>
      <c r="M66" s="8">
        <f t="shared" si="40"/>
        <v>0</v>
      </c>
      <c r="N66" s="8">
        <f t="shared" si="40"/>
        <v>0.88541666666666663</v>
      </c>
      <c r="O66" s="8">
        <f t="shared" si="40"/>
        <v>0.10416666666666667</v>
      </c>
      <c r="P66" s="8">
        <f t="shared" si="40"/>
        <v>1.0416666666666666E-2</v>
      </c>
      <c r="Q66" s="8">
        <f t="shared" si="41"/>
        <v>7.2916666666666671E-2</v>
      </c>
      <c r="R66" s="8">
        <f t="shared" si="42"/>
        <v>0.28125</v>
      </c>
      <c r="S66" s="8">
        <f t="shared" si="43"/>
        <v>0.44791666666666669</v>
      </c>
      <c r="T66" s="2" t="s">
        <v>86</v>
      </c>
      <c r="U66" s="2" t="s">
        <v>105</v>
      </c>
      <c r="V66" s="2" t="s">
        <v>88</v>
      </c>
      <c r="W66" s="2" t="s">
        <v>35</v>
      </c>
    </row>
    <row r="67" spans="1:29" x14ac:dyDescent="0.2">
      <c r="A67" s="2" t="s">
        <v>25</v>
      </c>
      <c r="B67" s="2" t="s">
        <v>81</v>
      </c>
      <c r="C67" s="2" t="s">
        <v>106</v>
      </c>
      <c r="D67" s="2" t="s">
        <v>83</v>
      </c>
      <c r="E67" s="3">
        <v>12</v>
      </c>
      <c r="F67" s="3">
        <v>0</v>
      </c>
      <c r="G67" s="3">
        <v>11</v>
      </c>
      <c r="H67" s="3">
        <v>1</v>
      </c>
      <c r="I67" s="3">
        <v>0</v>
      </c>
      <c r="J67" s="3">
        <v>0</v>
      </c>
      <c r="K67" s="3">
        <v>7</v>
      </c>
      <c r="L67" s="3">
        <v>3</v>
      </c>
      <c r="M67" s="8">
        <f t="shared" si="40"/>
        <v>0</v>
      </c>
      <c r="N67" s="8">
        <f t="shared" si="40"/>
        <v>0.91666666666666663</v>
      </c>
      <c r="O67" s="8">
        <f t="shared" si="40"/>
        <v>8.3333333333333329E-2</v>
      </c>
      <c r="P67" s="8">
        <f t="shared" si="40"/>
        <v>0</v>
      </c>
      <c r="Q67" s="8">
        <f t="shared" si="41"/>
        <v>0</v>
      </c>
      <c r="R67" s="8">
        <f t="shared" si="42"/>
        <v>0.58333333333333337</v>
      </c>
      <c r="S67" s="8">
        <f t="shared" si="43"/>
        <v>0.25</v>
      </c>
      <c r="T67" s="2" t="s">
        <v>86</v>
      </c>
      <c r="U67" s="2" t="s">
        <v>107</v>
      </c>
      <c r="V67" s="2" t="s">
        <v>88</v>
      </c>
      <c r="W67" s="2" t="s">
        <v>35</v>
      </c>
    </row>
    <row r="68" spans="1:29" x14ac:dyDescent="0.2">
      <c r="A68" s="2" t="s">
        <v>25</v>
      </c>
      <c r="B68" s="2" t="s">
        <v>81</v>
      </c>
      <c r="C68" s="2" t="s">
        <v>108</v>
      </c>
      <c r="D68" s="2" t="s">
        <v>83</v>
      </c>
      <c r="E68" s="3">
        <v>67</v>
      </c>
      <c r="F68" s="3">
        <v>0</v>
      </c>
      <c r="G68" s="3">
        <v>65</v>
      </c>
      <c r="H68" s="3">
        <v>2</v>
      </c>
      <c r="I68" s="3">
        <v>0</v>
      </c>
      <c r="J68" s="3">
        <v>2</v>
      </c>
      <c r="K68" s="3">
        <v>1</v>
      </c>
      <c r="L68" s="3">
        <v>49</v>
      </c>
      <c r="M68" s="8">
        <f t="shared" si="40"/>
        <v>0</v>
      </c>
      <c r="N68" s="8">
        <f t="shared" si="40"/>
        <v>0.97014925373134331</v>
      </c>
      <c r="O68" s="8">
        <f t="shared" si="40"/>
        <v>2.9850746268656716E-2</v>
      </c>
      <c r="P68" s="8">
        <f t="shared" si="40"/>
        <v>0</v>
      </c>
      <c r="Q68" s="8">
        <f t="shared" si="41"/>
        <v>2.9850746268656716E-2</v>
      </c>
      <c r="R68" s="8">
        <f t="shared" si="42"/>
        <v>1.4925373134328358E-2</v>
      </c>
      <c r="S68" s="8">
        <f t="shared" si="43"/>
        <v>0.73134328358208955</v>
      </c>
      <c r="T68" s="2" t="s">
        <v>86</v>
      </c>
      <c r="U68" s="2" t="s">
        <v>110</v>
      </c>
      <c r="V68" s="2" t="s">
        <v>88</v>
      </c>
      <c r="W68" s="2" t="s">
        <v>35</v>
      </c>
    </row>
    <row r="69" spans="1:29" x14ac:dyDescent="0.2">
      <c r="A69" s="2" t="s">
        <v>25</v>
      </c>
      <c r="B69" s="2" t="s">
        <v>81</v>
      </c>
      <c r="C69" s="2" t="s">
        <v>111</v>
      </c>
      <c r="D69" s="2" t="s">
        <v>83</v>
      </c>
      <c r="E69" s="3">
        <v>3</v>
      </c>
      <c r="F69" s="3">
        <v>0</v>
      </c>
      <c r="G69" s="3">
        <v>2</v>
      </c>
      <c r="H69" s="3">
        <v>0</v>
      </c>
      <c r="I69" s="3">
        <v>1</v>
      </c>
      <c r="J69" s="3">
        <v>1</v>
      </c>
      <c r="K69" s="3">
        <v>1</v>
      </c>
      <c r="L69" s="3">
        <v>1</v>
      </c>
      <c r="M69" s="8">
        <f t="shared" si="40"/>
        <v>0</v>
      </c>
      <c r="N69" s="8">
        <f t="shared" si="40"/>
        <v>0.66666666666666663</v>
      </c>
      <c r="O69" s="8">
        <f t="shared" si="40"/>
        <v>0</v>
      </c>
      <c r="P69" s="8">
        <f t="shared" si="40"/>
        <v>0.33333333333333331</v>
      </c>
      <c r="Q69" s="8">
        <f t="shared" si="41"/>
        <v>0.33333333333333331</v>
      </c>
      <c r="R69" s="8">
        <f t="shared" si="42"/>
        <v>0.33333333333333331</v>
      </c>
      <c r="S69" s="8">
        <f t="shared" si="43"/>
        <v>0.33333333333333331</v>
      </c>
      <c r="T69" s="2" t="s">
        <v>86</v>
      </c>
      <c r="U69" s="2" t="s">
        <v>114</v>
      </c>
      <c r="V69" s="2" t="s">
        <v>88</v>
      </c>
      <c r="W69" s="2" t="s">
        <v>35</v>
      </c>
    </row>
    <row r="70" spans="1:29" x14ac:dyDescent="0.2">
      <c r="A70" s="2" t="s">
        <v>25</v>
      </c>
      <c r="B70" s="2" t="s">
        <v>81</v>
      </c>
      <c r="C70" s="2" t="s">
        <v>115</v>
      </c>
      <c r="D70" s="2" t="s">
        <v>83</v>
      </c>
      <c r="E70" s="3">
        <v>44</v>
      </c>
      <c r="F70" s="3">
        <v>0</v>
      </c>
      <c r="G70" s="3">
        <v>38</v>
      </c>
      <c r="H70" s="3">
        <v>5</v>
      </c>
      <c r="I70" s="3">
        <v>1</v>
      </c>
      <c r="J70" s="3">
        <v>5</v>
      </c>
      <c r="K70" s="3">
        <v>8</v>
      </c>
      <c r="L70" s="3">
        <v>22</v>
      </c>
      <c r="M70" s="8">
        <f t="shared" si="40"/>
        <v>0</v>
      </c>
      <c r="N70" s="8">
        <f t="shared" si="40"/>
        <v>0.86363636363636365</v>
      </c>
      <c r="O70" s="8">
        <f t="shared" si="40"/>
        <v>0.11363636363636363</v>
      </c>
      <c r="P70" s="8">
        <f t="shared" si="40"/>
        <v>2.2727272727272728E-2</v>
      </c>
      <c r="Q70" s="8">
        <f t="shared" si="41"/>
        <v>0.11363636363636363</v>
      </c>
      <c r="R70" s="8">
        <f t="shared" si="42"/>
        <v>0.18181818181818182</v>
      </c>
      <c r="S70" s="8">
        <f t="shared" si="43"/>
        <v>0.5</v>
      </c>
      <c r="T70" s="2" t="s">
        <v>86</v>
      </c>
      <c r="U70" s="2" t="s">
        <v>118</v>
      </c>
      <c r="V70" s="2" t="s">
        <v>88</v>
      </c>
      <c r="W70" s="2" t="s">
        <v>35</v>
      </c>
    </row>
    <row r="71" spans="1:29" x14ac:dyDescent="0.2">
      <c r="A71" s="2" t="s">
        <v>25</v>
      </c>
      <c r="B71" s="2" t="s">
        <v>81</v>
      </c>
      <c r="C71" s="2" t="s">
        <v>119</v>
      </c>
      <c r="D71" s="2" t="s">
        <v>83</v>
      </c>
      <c r="E71" s="3">
        <v>99</v>
      </c>
      <c r="F71" s="3">
        <v>0</v>
      </c>
      <c r="G71" s="3">
        <v>98</v>
      </c>
      <c r="H71" s="3">
        <v>0</v>
      </c>
      <c r="I71" s="3">
        <v>1</v>
      </c>
      <c r="J71" s="3">
        <v>0</v>
      </c>
      <c r="K71" s="3">
        <v>2</v>
      </c>
      <c r="L71" s="3">
        <v>56</v>
      </c>
      <c r="M71" s="8">
        <f t="shared" si="40"/>
        <v>0</v>
      </c>
      <c r="N71" s="8">
        <f t="shared" si="40"/>
        <v>0.98989898989898994</v>
      </c>
      <c r="O71" s="8">
        <f t="shared" si="40"/>
        <v>0</v>
      </c>
      <c r="P71" s="8">
        <f t="shared" si="40"/>
        <v>1.0101010101010102E-2</v>
      </c>
      <c r="Q71" s="8">
        <f t="shared" si="41"/>
        <v>0</v>
      </c>
      <c r="R71" s="8">
        <f t="shared" si="42"/>
        <v>2.0202020202020204E-2</v>
      </c>
      <c r="S71" s="8">
        <f t="shared" si="43"/>
        <v>0.56565656565656564</v>
      </c>
      <c r="T71" s="2" t="s">
        <v>86</v>
      </c>
      <c r="U71" s="2" t="s">
        <v>121</v>
      </c>
      <c r="V71" s="2" t="s">
        <v>88</v>
      </c>
      <c r="W71" s="2" t="s">
        <v>35</v>
      </c>
    </row>
    <row r="72" spans="1:29" x14ac:dyDescent="0.2">
      <c r="A72" s="2" t="s">
        <v>25</v>
      </c>
      <c r="B72" s="2" t="s">
        <v>81</v>
      </c>
      <c r="C72" s="2" t="s">
        <v>122</v>
      </c>
      <c r="D72" s="2" t="s">
        <v>83</v>
      </c>
      <c r="E72" s="3">
        <v>64</v>
      </c>
      <c r="F72" s="3">
        <v>0</v>
      </c>
      <c r="G72" s="3">
        <v>60</v>
      </c>
      <c r="H72" s="3">
        <v>3</v>
      </c>
      <c r="I72" s="3">
        <v>1</v>
      </c>
      <c r="J72" s="3">
        <v>1</v>
      </c>
      <c r="K72" s="3">
        <v>4</v>
      </c>
      <c r="L72" s="3">
        <v>45</v>
      </c>
      <c r="M72" s="8">
        <f t="shared" si="40"/>
        <v>0</v>
      </c>
      <c r="N72" s="8">
        <f t="shared" si="40"/>
        <v>0.9375</v>
      </c>
      <c r="O72" s="8">
        <f t="shared" si="40"/>
        <v>4.6875E-2</v>
      </c>
      <c r="P72" s="8">
        <f t="shared" si="40"/>
        <v>1.5625E-2</v>
      </c>
      <c r="Q72" s="8">
        <f t="shared" si="41"/>
        <v>1.5625E-2</v>
      </c>
      <c r="R72" s="8">
        <f t="shared" si="42"/>
        <v>6.25E-2</v>
      </c>
      <c r="S72" s="8">
        <f t="shared" si="43"/>
        <v>0.703125</v>
      </c>
      <c r="T72" s="2" t="s">
        <v>86</v>
      </c>
      <c r="U72" s="2" t="s">
        <v>123</v>
      </c>
      <c r="V72" s="2" t="s">
        <v>88</v>
      </c>
      <c r="W72" s="2" t="s">
        <v>35</v>
      </c>
    </row>
    <row r="73" spans="1:29" x14ac:dyDescent="0.2">
      <c r="A73" s="2" t="s">
        <v>25</v>
      </c>
      <c r="B73" s="2" t="s">
        <v>81</v>
      </c>
      <c r="C73" s="2" t="s">
        <v>124</v>
      </c>
      <c r="D73" s="2" t="s">
        <v>83</v>
      </c>
      <c r="E73" s="3">
        <v>63</v>
      </c>
      <c r="F73" s="3">
        <v>0</v>
      </c>
      <c r="G73" s="3">
        <v>58</v>
      </c>
      <c r="H73" s="3">
        <v>4</v>
      </c>
      <c r="I73" s="3">
        <v>1</v>
      </c>
      <c r="J73" s="3">
        <v>5</v>
      </c>
      <c r="K73" s="3">
        <v>19</v>
      </c>
      <c r="L73" s="3">
        <v>32</v>
      </c>
      <c r="M73" s="8">
        <f t="shared" si="40"/>
        <v>0</v>
      </c>
      <c r="N73" s="8">
        <f t="shared" si="40"/>
        <v>0.92063492063492058</v>
      </c>
      <c r="O73" s="8">
        <f t="shared" si="40"/>
        <v>6.3492063492063489E-2</v>
      </c>
      <c r="P73" s="8">
        <f t="shared" si="40"/>
        <v>1.5873015873015872E-2</v>
      </c>
      <c r="Q73" s="8">
        <f t="shared" si="41"/>
        <v>7.9365079365079361E-2</v>
      </c>
      <c r="R73" s="8">
        <f t="shared" si="42"/>
        <v>0.30158730158730157</v>
      </c>
      <c r="S73" s="8">
        <f t="shared" si="43"/>
        <v>0.50793650793650791</v>
      </c>
      <c r="T73" s="2" t="s">
        <v>86</v>
      </c>
      <c r="U73" s="2" t="s">
        <v>105</v>
      </c>
      <c r="V73" s="2" t="s">
        <v>88</v>
      </c>
      <c r="W73" s="2" t="s">
        <v>35</v>
      </c>
    </row>
    <row r="74" spans="1:29" x14ac:dyDescent="0.2">
      <c r="A74" s="19" t="s">
        <v>1000</v>
      </c>
      <c r="B74" s="20"/>
      <c r="C74" s="20"/>
      <c r="D74" s="20"/>
      <c r="E74" s="3">
        <f>SUM(E61:E73)</f>
        <v>1291</v>
      </c>
      <c r="F74" s="3">
        <f t="shared" ref="F74:L74" si="44">SUM(F61:F73)</f>
        <v>0</v>
      </c>
      <c r="G74" s="3">
        <f t="shared" si="44"/>
        <v>1180</v>
      </c>
      <c r="H74" s="3">
        <f t="shared" si="44"/>
        <v>83</v>
      </c>
      <c r="I74" s="3">
        <f t="shared" si="44"/>
        <v>28</v>
      </c>
      <c r="J74" s="3">
        <f t="shared" si="44"/>
        <v>88</v>
      </c>
      <c r="K74" s="3">
        <f t="shared" si="44"/>
        <v>339</v>
      </c>
      <c r="L74" s="3">
        <f t="shared" si="44"/>
        <v>554</v>
      </c>
      <c r="M74" s="21">
        <f>F74/E74</f>
        <v>0</v>
      </c>
      <c r="N74" s="22">
        <f>G74/E74</f>
        <v>0.91402013942680094</v>
      </c>
      <c r="O74" s="22">
        <f>H74/E74</f>
        <v>6.4291247095274978E-2</v>
      </c>
      <c r="P74" s="22">
        <f>I74/E74</f>
        <v>2.1688613477924088E-2</v>
      </c>
      <c r="Q74" s="22">
        <f>J74/E74</f>
        <v>6.8164213787761427E-2</v>
      </c>
      <c r="R74" s="22">
        <f>K74/E74</f>
        <v>0.26258714175058095</v>
      </c>
      <c r="S74" s="22">
        <f>L74/E74</f>
        <v>0.42912470952749804</v>
      </c>
      <c r="T74" s="20"/>
      <c r="U74" s="20"/>
      <c r="V74" s="20"/>
      <c r="W74" s="20"/>
      <c r="Y74" s="20"/>
      <c r="Z74" s="20"/>
    </row>
    <row r="75" spans="1:29" s="42" customFormat="1" x14ac:dyDescent="0.2">
      <c r="A75" s="19"/>
      <c r="B75" s="20"/>
      <c r="C75" s="20"/>
      <c r="D75" s="20"/>
      <c r="E75" s="44"/>
      <c r="F75" s="44"/>
      <c r="G75" s="44"/>
      <c r="H75" s="44"/>
      <c r="I75" s="44"/>
      <c r="J75" s="44"/>
      <c r="K75" s="44"/>
      <c r="L75" s="44"/>
      <c r="M75" s="21"/>
      <c r="N75" s="1" t="s">
        <v>13</v>
      </c>
      <c r="O75" s="1" t="s">
        <v>14</v>
      </c>
      <c r="P75" s="1" t="s">
        <v>15</v>
      </c>
      <c r="Q75" s="1" t="s">
        <v>16</v>
      </c>
      <c r="R75" s="1" t="s">
        <v>17</v>
      </c>
      <c r="S75" s="1" t="s">
        <v>18</v>
      </c>
      <c r="T75" s="1" t="s">
        <v>19</v>
      </c>
      <c r="U75" s="1" t="s">
        <v>20</v>
      </c>
      <c r="V75" s="1" t="s">
        <v>21</v>
      </c>
      <c r="W75" s="20"/>
      <c r="Y75" s="20"/>
      <c r="Z75" s="20"/>
    </row>
    <row r="76" spans="1:29" s="42" customFormat="1" x14ac:dyDescent="0.2">
      <c r="A76" s="43" t="s">
        <v>1004</v>
      </c>
      <c r="B76" s="43" t="s">
        <v>81</v>
      </c>
      <c r="C76" s="43" t="s">
        <v>82</v>
      </c>
      <c r="D76" s="43" t="s">
        <v>83</v>
      </c>
      <c r="E76" s="44">
        <v>33</v>
      </c>
      <c r="F76" s="44">
        <v>0</v>
      </c>
      <c r="G76" s="44">
        <v>30</v>
      </c>
      <c r="H76" s="44">
        <v>2</v>
      </c>
      <c r="I76" s="44">
        <v>1</v>
      </c>
      <c r="J76" s="44">
        <v>2</v>
      </c>
      <c r="K76" s="44">
        <v>14</v>
      </c>
      <c r="L76" s="44">
        <v>8</v>
      </c>
      <c r="M76" s="21">
        <f>F76/E76</f>
        <v>0</v>
      </c>
      <c r="N76" s="8">
        <f t="shared" ref="N76:N87" si="45">G76/$E76</f>
        <v>0.90909090909090906</v>
      </c>
      <c r="O76" s="8">
        <f t="shared" ref="O76:O87" si="46">H76/$E76</f>
        <v>6.0606060606060608E-2</v>
      </c>
      <c r="P76" s="8">
        <f t="shared" ref="P76:P87" si="47">I76/$E76</f>
        <v>3.0303030303030304E-2</v>
      </c>
      <c r="Q76" s="8">
        <f t="shared" ref="Q76:Q87" si="48">J76/E76</f>
        <v>6.0606060606060608E-2</v>
      </c>
      <c r="R76" s="8">
        <f t="shared" ref="R76:R87" si="49">K76/E76</f>
        <v>0.42424242424242425</v>
      </c>
      <c r="S76" s="8">
        <f t="shared" ref="S76:S87" si="50">L76/E76</f>
        <v>0.24242424242424243</v>
      </c>
      <c r="T76" s="43" t="s">
        <v>1039</v>
      </c>
      <c r="U76" s="43" t="s">
        <v>87</v>
      </c>
      <c r="V76" s="43" t="s">
        <v>88</v>
      </c>
      <c r="W76" s="43"/>
      <c r="X76" s="43"/>
      <c r="Y76" s="43"/>
      <c r="Z76" s="43"/>
      <c r="AC76" s="43"/>
    </row>
    <row r="77" spans="1:29" s="42" customFormat="1" x14ac:dyDescent="0.2">
      <c r="A77" s="43" t="s">
        <v>1004</v>
      </c>
      <c r="B77" s="43" t="s">
        <v>81</v>
      </c>
      <c r="C77" s="43" t="s">
        <v>89</v>
      </c>
      <c r="D77" s="43" t="s">
        <v>83</v>
      </c>
      <c r="E77" s="44">
        <v>142</v>
      </c>
      <c r="F77" s="44">
        <v>1</v>
      </c>
      <c r="G77" s="44">
        <v>133</v>
      </c>
      <c r="H77" s="44">
        <v>6</v>
      </c>
      <c r="I77" s="44">
        <v>2</v>
      </c>
      <c r="J77" s="44">
        <v>8</v>
      </c>
      <c r="K77" s="44">
        <v>44</v>
      </c>
      <c r="L77" s="44">
        <v>54</v>
      </c>
      <c r="M77" s="21">
        <f t="shared" ref="M77:M90" si="51">F77/E77</f>
        <v>7.0422535211267607E-3</v>
      </c>
      <c r="N77" s="8">
        <f t="shared" si="45"/>
        <v>0.93661971830985913</v>
      </c>
      <c r="O77" s="8">
        <f t="shared" si="46"/>
        <v>4.2253521126760563E-2</v>
      </c>
      <c r="P77" s="8">
        <f t="shared" si="47"/>
        <v>1.4084507042253521E-2</v>
      </c>
      <c r="Q77" s="8">
        <f t="shared" si="48"/>
        <v>5.6338028169014086E-2</v>
      </c>
      <c r="R77" s="8">
        <f t="shared" si="49"/>
        <v>0.30985915492957744</v>
      </c>
      <c r="S77" s="8">
        <f t="shared" si="50"/>
        <v>0.38028169014084506</v>
      </c>
      <c r="T77" s="43" t="s">
        <v>817</v>
      </c>
      <c r="U77" s="43" t="s">
        <v>91</v>
      </c>
      <c r="V77" s="43" t="s">
        <v>88</v>
      </c>
      <c r="W77" s="43"/>
      <c r="X77" s="43"/>
      <c r="Y77" s="43"/>
      <c r="Z77" s="43"/>
      <c r="AC77" s="43"/>
    </row>
    <row r="78" spans="1:29" s="42" customFormat="1" x14ac:dyDescent="0.2">
      <c r="A78" s="43" t="s">
        <v>1004</v>
      </c>
      <c r="B78" s="43" t="s">
        <v>81</v>
      </c>
      <c r="C78" s="43" t="s">
        <v>92</v>
      </c>
      <c r="D78" s="43" t="s">
        <v>83</v>
      </c>
      <c r="E78" s="44">
        <v>286</v>
      </c>
      <c r="F78" s="44">
        <v>0</v>
      </c>
      <c r="G78" s="44">
        <v>264</v>
      </c>
      <c r="H78" s="44">
        <v>15</v>
      </c>
      <c r="I78" s="44">
        <v>7</v>
      </c>
      <c r="J78" s="44">
        <v>19</v>
      </c>
      <c r="K78" s="44">
        <v>107</v>
      </c>
      <c r="L78" s="44">
        <v>84</v>
      </c>
      <c r="M78" s="21">
        <f t="shared" si="51"/>
        <v>0</v>
      </c>
      <c r="N78" s="8">
        <f t="shared" si="45"/>
        <v>0.92307692307692313</v>
      </c>
      <c r="O78" s="8">
        <f t="shared" si="46"/>
        <v>5.2447552447552448E-2</v>
      </c>
      <c r="P78" s="8">
        <f t="shared" si="47"/>
        <v>2.4475524475524476E-2</v>
      </c>
      <c r="Q78" s="8">
        <f t="shared" si="48"/>
        <v>6.6433566433566432E-2</v>
      </c>
      <c r="R78" s="8">
        <f t="shared" si="49"/>
        <v>0.37412587412587411</v>
      </c>
      <c r="S78" s="8">
        <f t="shared" si="50"/>
        <v>0.2937062937062937</v>
      </c>
      <c r="T78" s="43" t="s">
        <v>1043</v>
      </c>
      <c r="U78" s="43" t="s">
        <v>97</v>
      </c>
      <c r="V78" s="43" t="s">
        <v>88</v>
      </c>
      <c r="W78" s="43"/>
      <c r="X78" s="43"/>
      <c r="Y78" s="43"/>
      <c r="Z78" s="43"/>
      <c r="AC78" s="43"/>
    </row>
    <row r="79" spans="1:29" s="42" customFormat="1" x14ac:dyDescent="0.2">
      <c r="A79" s="43" t="s">
        <v>1004</v>
      </c>
      <c r="B79" s="43" t="s">
        <v>81</v>
      </c>
      <c r="C79" s="43" t="s">
        <v>98</v>
      </c>
      <c r="D79" s="43" t="s">
        <v>83</v>
      </c>
      <c r="E79" s="44">
        <v>481</v>
      </c>
      <c r="F79" s="44">
        <v>1</v>
      </c>
      <c r="G79" s="44">
        <v>434</v>
      </c>
      <c r="H79" s="44">
        <v>33</v>
      </c>
      <c r="I79" s="44">
        <v>13</v>
      </c>
      <c r="J79" s="44">
        <v>42</v>
      </c>
      <c r="K79" s="44">
        <v>174</v>
      </c>
      <c r="L79" s="44">
        <v>148</v>
      </c>
      <c r="M79" s="21">
        <f t="shared" si="51"/>
        <v>2.0790020790020791E-3</v>
      </c>
      <c r="N79" s="8">
        <f t="shared" si="45"/>
        <v>0.90228690228690234</v>
      </c>
      <c r="O79" s="8">
        <f t="shared" si="46"/>
        <v>6.8607068607068611E-2</v>
      </c>
      <c r="P79" s="8">
        <f t="shared" si="47"/>
        <v>2.7027027027027029E-2</v>
      </c>
      <c r="Q79" s="8">
        <f t="shared" si="48"/>
        <v>8.7318087318087323E-2</v>
      </c>
      <c r="R79" s="8">
        <f t="shared" si="49"/>
        <v>0.36174636174636177</v>
      </c>
      <c r="S79" s="8">
        <f t="shared" si="50"/>
        <v>0.30769230769230771</v>
      </c>
      <c r="T79" s="43" t="s">
        <v>1046</v>
      </c>
      <c r="U79" s="43" t="s">
        <v>91</v>
      </c>
      <c r="V79" s="43" t="s">
        <v>88</v>
      </c>
      <c r="W79" s="43"/>
      <c r="X79" s="43"/>
      <c r="Y79" s="43"/>
      <c r="Z79" s="43"/>
      <c r="AC79" s="43"/>
    </row>
    <row r="80" spans="1:29" s="42" customFormat="1" x14ac:dyDescent="0.2">
      <c r="A80" s="43" t="s">
        <v>1004</v>
      </c>
      <c r="B80" s="43" t="s">
        <v>81</v>
      </c>
      <c r="C80" s="43" t="s">
        <v>1047</v>
      </c>
      <c r="D80" s="43" t="s">
        <v>83</v>
      </c>
      <c r="E80" s="44">
        <v>61</v>
      </c>
      <c r="F80" s="44">
        <v>0</v>
      </c>
      <c r="G80" s="44">
        <v>54</v>
      </c>
      <c r="H80" s="44">
        <v>5</v>
      </c>
      <c r="I80" s="44">
        <v>2</v>
      </c>
      <c r="J80" s="44">
        <v>7</v>
      </c>
      <c r="K80" s="44">
        <v>37</v>
      </c>
      <c r="L80" s="44">
        <v>11</v>
      </c>
      <c r="M80" s="21">
        <f t="shared" si="51"/>
        <v>0</v>
      </c>
      <c r="N80" s="8">
        <f t="shared" si="45"/>
        <v>0.88524590163934425</v>
      </c>
      <c r="O80" s="8">
        <f t="shared" si="46"/>
        <v>8.1967213114754092E-2</v>
      </c>
      <c r="P80" s="8">
        <f t="shared" si="47"/>
        <v>3.2786885245901641E-2</v>
      </c>
      <c r="Q80" s="8">
        <f t="shared" si="48"/>
        <v>0.11475409836065574</v>
      </c>
      <c r="R80" s="8">
        <f t="shared" si="49"/>
        <v>0.60655737704918034</v>
      </c>
      <c r="S80" s="8">
        <f t="shared" si="50"/>
        <v>0.18032786885245902</v>
      </c>
      <c r="T80" s="43" t="s">
        <v>738</v>
      </c>
      <c r="U80" s="43" t="s">
        <v>1050</v>
      </c>
      <c r="V80" s="43" t="s">
        <v>88</v>
      </c>
      <c r="W80" s="43"/>
      <c r="X80" s="43"/>
      <c r="Y80" s="43"/>
      <c r="Z80" s="43"/>
      <c r="AC80" s="43"/>
    </row>
    <row r="81" spans="1:29" s="42" customFormat="1" x14ac:dyDescent="0.2">
      <c r="A81" s="43" t="s">
        <v>1004</v>
      </c>
      <c r="B81" s="43" t="s">
        <v>81</v>
      </c>
      <c r="C81" s="43" t="s">
        <v>102</v>
      </c>
      <c r="D81" s="43" t="s">
        <v>83</v>
      </c>
      <c r="E81" s="44">
        <v>47</v>
      </c>
      <c r="F81" s="44">
        <v>0</v>
      </c>
      <c r="G81" s="44">
        <v>38</v>
      </c>
      <c r="H81" s="44">
        <v>7</v>
      </c>
      <c r="I81" s="44">
        <v>2</v>
      </c>
      <c r="J81" s="44">
        <v>8</v>
      </c>
      <c r="K81" s="44">
        <v>12</v>
      </c>
      <c r="L81" s="44">
        <v>15</v>
      </c>
      <c r="M81" s="21">
        <f t="shared" si="51"/>
        <v>0</v>
      </c>
      <c r="N81" s="8">
        <f t="shared" si="45"/>
        <v>0.80851063829787229</v>
      </c>
      <c r="O81" s="8">
        <f t="shared" si="46"/>
        <v>0.14893617021276595</v>
      </c>
      <c r="P81" s="8">
        <f t="shared" si="47"/>
        <v>4.2553191489361701E-2</v>
      </c>
      <c r="Q81" s="8">
        <f t="shared" si="48"/>
        <v>0.1702127659574468</v>
      </c>
      <c r="R81" s="8">
        <f t="shared" si="49"/>
        <v>0.25531914893617019</v>
      </c>
      <c r="S81" s="8">
        <f t="shared" si="50"/>
        <v>0.31914893617021278</v>
      </c>
      <c r="T81" s="43" t="s">
        <v>918</v>
      </c>
      <c r="U81" s="43" t="s">
        <v>105</v>
      </c>
      <c r="V81" s="43" t="s">
        <v>88</v>
      </c>
      <c r="W81" s="43"/>
      <c r="X81" s="43"/>
      <c r="Y81" s="43"/>
      <c r="Z81" s="43"/>
      <c r="AC81" s="43"/>
    </row>
    <row r="82" spans="1:29" s="42" customFormat="1" x14ac:dyDescent="0.2">
      <c r="A82" s="43" t="s">
        <v>1004</v>
      </c>
      <c r="B82" s="43" t="s">
        <v>81</v>
      </c>
      <c r="C82" s="43" t="s">
        <v>106</v>
      </c>
      <c r="D82" s="43" t="s">
        <v>83</v>
      </c>
      <c r="E82" s="44">
        <v>5</v>
      </c>
      <c r="F82" s="44">
        <v>0</v>
      </c>
      <c r="G82" s="44">
        <v>5</v>
      </c>
      <c r="H82" s="44">
        <v>0</v>
      </c>
      <c r="I82" s="44">
        <v>0</v>
      </c>
      <c r="J82" s="44">
        <v>0</v>
      </c>
      <c r="K82" s="44">
        <v>4</v>
      </c>
      <c r="L82" s="44">
        <v>1</v>
      </c>
      <c r="M82" s="21">
        <f t="shared" si="51"/>
        <v>0</v>
      </c>
      <c r="N82" s="8">
        <f t="shared" si="45"/>
        <v>1</v>
      </c>
      <c r="O82" s="8">
        <f t="shared" si="46"/>
        <v>0</v>
      </c>
      <c r="P82" s="8">
        <f t="shared" si="47"/>
        <v>0</v>
      </c>
      <c r="Q82" s="8">
        <f t="shared" si="48"/>
        <v>0</v>
      </c>
      <c r="R82" s="8">
        <f t="shared" si="49"/>
        <v>0.8</v>
      </c>
      <c r="S82" s="8">
        <f t="shared" si="50"/>
        <v>0.2</v>
      </c>
      <c r="T82" s="43" t="s">
        <v>29</v>
      </c>
      <c r="U82" s="43" t="s">
        <v>107</v>
      </c>
      <c r="V82" s="43" t="s">
        <v>88</v>
      </c>
      <c r="W82" s="43"/>
      <c r="X82" s="43"/>
      <c r="Y82" s="43"/>
      <c r="Z82" s="43"/>
      <c r="AC82" s="43"/>
    </row>
    <row r="83" spans="1:29" s="42" customFormat="1" x14ac:dyDescent="0.2">
      <c r="A83" s="43" t="s">
        <v>1004</v>
      </c>
      <c r="B83" s="43" t="s">
        <v>81</v>
      </c>
      <c r="C83" s="43" t="s">
        <v>108</v>
      </c>
      <c r="D83" s="43" t="s">
        <v>83</v>
      </c>
      <c r="E83" s="44">
        <v>40</v>
      </c>
      <c r="F83" s="44">
        <v>0</v>
      </c>
      <c r="G83" s="44">
        <v>38</v>
      </c>
      <c r="H83" s="44">
        <v>2</v>
      </c>
      <c r="I83" s="44">
        <v>0</v>
      </c>
      <c r="J83" s="44">
        <v>2</v>
      </c>
      <c r="K83" s="44">
        <v>3</v>
      </c>
      <c r="L83" s="44">
        <v>24</v>
      </c>
      <c r="M83" s="21">
        <f t="shared" si="51"/>
        <v>0</v>
      </c>
      <c r="N83" s="8">
        <f t="shared" si="45"/>
        <v>0.95</v>
      </c>
      <c r="O83" s="8">
        <f t="shared" si="46"/>
        <v>0.05</v>
      </c>
      <c r="P83" s="8">
        <f t="shared" si="47"/>
        <v>0</v>
      </c>
      <c r="Q83" s="8">
        <f t="shared" si="48"/>
        <v>0.05</v>
      </c>
      <c r="R83" s="8">
        <f t="shared" si="49"/>
        <v>7.4999999999999997E-2</v>
      </c>
      <c r="S83" s="8">
        <f t="shared" si="50"/>
        <v>0.6</v>
      </c>
      <c r="T83" s="43" t="s">
        <v>30</v>
      </c>
      <c r="U83" s="43" t="s">
        <v>110</v>
      </c>
      <c r="V83" s="43" t="s">
        <v>88</v>
      </c>
      <c r="W83" s="43"/>
      <c r="X83" s="43"/>
      <c r="Y83" s="43"/>
      <c r="Z83" s="43"/>
      <c r="AC83" s="43"/>
    </row>
    <row r="84" spans="1:29" s="42" customFormat="1" x14ac:dyDescent="0.2">
      <c r="A84" s="43" t="s">
        <v>1004</v>
      </c>
      <c r="B84" s="43" t="s">
        <v>81</v>
      </c>
      <c r="C84" s="43" t="s">
        <v>111</v>
      </c>
      <c r="D84" s="43" t="s">
        <v>83</v>
      </c>
      <c r="E84" s="44">
        <v>1</v>
      </c>
      <c r="F84" s="44">
        <v>0</v>
      </c>
      <c r="G84" s="44">
        <v>1</v>
      </c>
      <c r="H84" s="44">
        <v>0</v>
      </c>
      <c r="I84" s="44">
        <v>0</v>
      </c>
      <c r="J84" s="44">
        <v>0</v>
      </c>
      <c r="K84" s="44">
        <v>0</v>
      </c>
      <c r="L84" s="44">
        <v>1</v>
      </c>
      <c r="M84" s="21">
        <f t="shared" si="51"/>
        <v>0</v>
      </c>
      <c r="N84" s="8">
        <f t="shared" si="45"/>
        <v>1</v>
      </c>
      <c r="O84" s="8">
        <f t="shared" si="46"/>
        <v>0</v>
      </c>
      <c r="P84" s="8">
        <f t="shared" si="47"/>
        <v>0</v>
      </c>
      <c r="Q84" s="8">
        <f t="shared" si="48"/>
        <v>0</v>
      </c>
      <c r="R84" s="8">
        <f t="shared" si="49"/>
        <v>0</v>
      </c>
      <c r="S84" s="8">
        <f t="shared" si="50"/>
        <v>1</v>
      </c>
      <c r="T84" s="43" t="s">
        <v>29</v>
      </c>
      <c r="U84" s="43" t="s">
        <v>114</v>
      </c>
      <c r="V84" s="43" t="s">
        <v>88</v>
      </c>
      <c r="W84" s="43"/>
      <c r="X84" s="43"/>
      <c r="Y84" s="43"/>
      <c r="Z84" s="43"/>
      <c r="AC84" s="43"/>
    </row>
    <row r="85" spans="1:29" s="42" customFormat="1" x14ac:dyDescent="0.2">
      <c r="A85" s="43" t="s">
        <v>1004</v>
      </c>
      <c r="B85" s="43" t="s">
        <v>81</v>
      </c>
      <c r="C85" s="43" t="s">
        <v>115</v>
      </c>
      <c r="D85" s="43" t="s">
        <v>83</v>
      </c>
      <c r="E85" s="44">
        <v>39</v>
      </c>
      <c r="F85" s="44">
        <v>1</v>
      </c>
      <c r="G85" s="44">
        <v>31</v>
      </c>
      <c r="H85" s="44">
        <v>7</v>
      </c>
      <c r="I85" s="44">
        <v>0</v>
      </c>
      <c r="J85" s="44">
        <v>7</v>
      </c>
      <c r="K85" s="44">
        <v>9</v>
      </c>
      <c r="L85" s="44">
        <v>13</v>
      </c>
      <c r="M85" s="21">
        <f t="shared" si="51"/>
        <v>2.564102564102564E-2</v>
      </c>
      <c r="N85" s="8">
        <f t="shared" si="45"/>
        <v>0.79487179487179482</v>
      </c>
      <c r="O85" s="8">
        <f t="shared" si="46"/>
        <v>0.17948717948717949</v>
      </c>
      <c r="P85" s="8">
        <f t="shared" si="47"/>
        <v>0</v>
      </c>
      <c r="Q85" s="8">
        <f t="shared" si="48"/>
        <v>0.17948717948717949</v>
      </c>
      <c r="R85" s="8">
        <f t="shared" si="49"/>
        <v>0.23076923076923078</v>
      </c>
      <c r="S85" s="8">
        <f t="shared" si="50"/>
        <v>0.33333333333333331</v>
      </c>
      <c r="T85" s="43" t="s">
        <v>1054</v>
      </c>
      <c r="U85" s="43" t="s">
        <v>118</v>
      </c>
      <c r="V85" s="43" t="s">
        <v>88</v>
      </c>
      <c r="W85" s="43"/>
      <c r="X85" s="43"/>
      <c r="Y85" s="43"/>
      <c r="Z85" s="43"/>
      <c r="AC85" s="43"/>
    </row>
    <row r="86" spans="1:29" s="42" customFormat="1" x14ac:dyDescent="0.2">
      <c r="A86" s="43" t="s">
        <v>1004</v>
      </c>
      <c r="B86" s="43" t="s">
        <v>81</v>
      </c>
      <c r="C86" s="43" t="s">
        <v>119</v>
      </c>
      <c r="D86" s="43" t="s">
        <v>83</v>
      </c>
      <c r="E86" s="44">
        <v>59</v>
      </c>
      <c r="F86" s="44">
        <v>6</v>
      </c>
      <c r="G86" s="44">
        <v>53</v>
      </c>
      <c r="H86" s="44">
        <v>0</v>
      </c>
      <c r="I86" s="44">
        <v>0</v>
      </c>
      <c r="J86" s="44">
        <v>0</v>
      </c>
      <c r="K86" s="44">
        <v>0</v>
      </c>
      <c r="L86" s="44">
        <v>34</v>
      </c>
      <c r="M86" s="21">
        <f t="shared" si="51"/>
        <v>0.10169491525423729</v>
      </c>
      <c r="N86" s="8">
        <f t="shared" si="45"/>
        <v>0.89830508474576276</v>
      </c>
      <c r="O86" s="8">
        <f t="shared" si="46"/>
        <v>0</v>
      </c>
      <c r="P86" s="8">
        <f t="shared" si="47"/>
        <v>0</v>
      </c>
      <c r="Q86" s="8">
        <f t="shared" si="48"/>
        <v>0</v>
      </c>
      <c r="R86" s="8">
        <f t="shared" si="49"/>
        <v>0</v>
      </c>
      <c r="S86" s="8">
        <f t="shared" si="50"/>
        <v>0.57627118644067798</v>
      </c>
      <c r="T86" s="43" t="s">
        <v>29</v>
      </c>
      <c r="U86" s="43" t="s">
        <v>121</v>
      </c>
      <c r="V86" s="43" t="s">
        <v>88</v>
      </c>
      <c r="W86" s="43"/>
      <c r="X86" s="43"/>
      <c r="Y86" s="43"/>
      <c r="Z86" s="43"/>
      <c r="AC86" s="43"/>
    </row>
    <row r="87" spans="1:29" s="42" customFormat="1" x14ac:dyDescent="0.2">
      <c r="A87" s="43" t="s">
        <v>1004</v>
      </c>
      <c r="B87" s="43" t="s">
        <v>81</v>
      </c>
      <c r="C87" s="43" t="s">
        <v>122</v>
      </c>
      <c r="D87" s="43" t="s">
        <v>83</v>
      </c>
      <c r="E87" s="44">
        <v>68</v>
      </c>
      <c r="F87" s="44">
        <v>0</v>
      </c>
      <c r="G87" s="44">
        <v>67</v>
      </c>
      <c r="H87" s="44">
        <v>0</v>
      </c>
      <c r="I87" s="44">
        <v>1</v>
      </c>
      <c r="J87" s="44">
        <v>0</v>
      </c>
      <c r="K87" s="44">
        <v>1</v>
      </c>
      <c r="L87" s="44">
        <v>46</v>
      </c>
      <c r="M87" s="21">
        <f t="shared" si="51"/>
        <v>0</v>
      </c>
      <c r="N87" s="8">
        <f t="shared" si="45"/>
        <v>0.98529411764705888</v>
      </c>
      <c r="O87" s="8">
        <f t="shared" si="46"/>
        <v>0</v>
      </c>
      <c r="P87" s="8">
        <f t="shared" si="47"/>
        <v>1.4705882352941176E-2</v>
      </c>
      <c r="Q87" s="8">
        <f t="shared" si="48"/>
        <v>0</v>
      </c>
      <c r="R87" s="8">
        <f t="shared" si="49"/>
        <v>1.4705882352941176E-2</v>
      </c>
      <c r="S87" s="8">
        <f t="shared" si="50"/>
        <v>0.67647058823529416</v>
      </c>
      <c r="T87" s="43" t="s">
        <v>29</v>
      </c>
      <c r="U87" s="43" t="s">
        <v>123</v>
      </c>
      <c r="V87" s="43" t="s">
        <v>88</v>
      </c>
      <c r="W87" s="43"/>
      <c r="X87" s="43"/>
      <c r="Y87" s="43"/>
      <c r="Z87" s="43"/>
      <c r="AC87" s="43"/>
    </row>
    <row r="88" spans="1:29" s="42" customFormat="1" x14ac:dyDescent="0.2">
      <c r="A88" s="43" t="s">
        <v>1004</v>
      </c>
      <c r="B88" s="43" t="s">
        <v>81</v>
      </c>
      <c r="C88" s="43" t="s">
        <v>124</v>
      </c>
      <c r="D88" s="43" t="s">
        <v>83</v>
      </c>
      <c r="E88" s="44">
        <v>133</v>
      </c>
      <c r="F88" s="44">
        <v>1</v>
      </c>
      <c r="G88" s="44">
        <v>110</v>
      </c>
      <c r="H88" s="44">
        <v>18</v>
      </c>
      <c r="I88" s="44">
        <v>4</v>
      </c>
      <c r="J88" s="44">
        <v>17</v>
      </c>
      <c r="K88" s="44">
        <v>37</v>
      </c>
      <c r="L88" s="44">
        <v>52</v>
      </c>
      <c r="M88" s="21">
        <f t="shared" si="51"/>
        <v>7.5187969924812026E-3</v>
      </c>
      <c r="N88" s="8">
        <f t="shared" ref="N88:P90" si="52">G88/$E88</f>
        <v>0.82706766917293228</v>
      </c>
      <c r="O88" s="8">
        <f t="shared" si="52"/>
        <v>0.13533834586466165</v>
      </c>
      <c r="P88" s="8">
        <f t="shared" si="52"/>
        <v>3.007518796992481E-2</v>
      </c>
      <c r="Q88" s="8">
        <f>J88/E88</f>
        <v>0.12781954887218044</v>
      </c>
      <c r="R88" s="8">
        <f>K88/E88</f>
        <v>0.2781954887218045</v>
      </c>
      <c r="S88" s="8">
        <f>L88/E88</f>
        <v>0.39097744360902253</v>
      </c>
      <c r="T88" s="43" t="s">
        <v>1062</v>
      </c>
      <c r="U88" s="43" t="s">
        <v>105</v>
      </c>
      <c r="V88" s="43" t="s">
        <v>88</v>
      </c>
      <c r="W88" s="43"/>
      <c r="X88" s="43"/>
      <c r="Y88" s="43"/>
      <c r="Z88" s="43"/>
      <c r="AC88" s="43"/>
    </row>
    <row r="89" spans="1:29" s="42" customFormat="1" x14ac:dyDescent="0.2">
      <c r="A89" s="43" t="s">
        <v>1004</v>
      </c>
      <c r="B89" s="43" t="s">
        <v>81</v>
      </c>
      <c r="C89" s="43" t="s">
        <v>1063</v>
      </c>
      <c r="D89" s="43" t="s">
        <v>83</v>
      </c>
      <c r="E89" s="44">
        <v>42</v>
      </c>
      <c r="F89" s="44">
        <v>0</v>
      </c>
      <c r="G89" s="44">
        <v>42</v>
      </c>
      <c r="H89" s="44">
        <v>0</v>
      </c>
      <c r="I89" s="44">
        <v>0</v>
      </c>
      <c r="J89" s="44">
        <v>0</v>
      </c>
      <c r="K89" s="44">
        <v>1</v>
      </c>
      <c r="L89" s="44">
        <v>30</v>
      </c>
      <c r="M89" s="21">
        <f t="shared" si="51"/>
        <v>0</v>
      </c>
      <c r="N89" s="8">
        <f t="shared" si="52"/>
        <v>1</v>
      </c>
      <c r="O89" s="8">
        <f t="shared" si="52"/>
        <v>0</v>
      </c>
      <c r="P89" s="8">
        <f t="shared" si="52"/>
        <v>0</v>
      </c>
      <c r="Q89" s="8">
        <f>J89/E89</f>
        <v>0</v>
      </c>
      <c r="R89" s="8">
        <f>K89/E89</f>
        <v>2.3809523809523808E-2</v>
      </c>
      <c r="S89" s="8">
        <f>L89/E89</f>
        <v>0.7142857142857143</v>
      </c>
      <c r="T89" s="43" t="s">
        <v>29</v>
      </c>
      <c r="U89" s="43" t="s">
        <v>121</v>
      </c>
      <c r="V89" s="43" t="s">
        <v>88</v>
      </c>
      <c r="W89" s="43"/>
      <c r="X89" s="43"/>
      <c r="Y89" s="43"/>
      <c r="Z89" s="43"/>
      <c r="AC89" s="43"/>
    </row>
    <row r="90" spans="1:29" s="42" customFormat="1" x14ac:dyDescent="0.2">
      <c r="A90" s="43" t="s">
        <v>1004</v>
      </c>
      <c r="B90" s="43" t="s">
        <v>81</v>
      </c>
      <c r="C90" s="43" t="s">
        <v>1065</v>
      </c>
      <c r="D90" s="43" t="s">
        <v>83</v>
      </c>
      <c r="E90" s="44">
        <v>28</v>
      </c>
      <c r="F90" s="44">
        <v>0</v>
      </c>
      <c r="G90" s="44">
        <v>27</v>
      </c>
      <c r="H90" s="44">
        <v>1</v>
      </c>
      <c r="I90" s="44">
        <v>0</v>
      </c>
      <c r="J90" s="44">
        <v>1</v>
      </c>
      <c r="K90" s="44">
        <v>4</v>
      </c>
      <c r="L90" s="44">
        <v>14</v>
      </c>
      <c r="M90" s="21">
        <f t="shared" si="51"/>
        <v>0</v>
      </c>
      <c r="N90" s="8">
        <f t="shared" si="52"/>
        <v>0.9642857142857143</v>
      </c>
      <c r="O90" s="8">
        <f t="shared" si="52"/>
        <v>3.5714285714285712E-2</v>
      </c>
      <c r="P90" s="8">
        <f t="shared" si="52"/>
        <v>0</v>
      </c>
      <c r="Q90" s="8">
        <f>J90/E90</f>
        <v>3.5714285714285712E-2</v>
      </c>
      <c r="R90" s="8">
        <f>K90/E90</f>
        <v>0.14285714285714285</v>
      </c>
      <c r="S90" s="8">
        <f>L90/E90</f>
        <v>0.5</v>
      </c>
      <c r="T90" s="43" t="s">
        <v>452</v>
      </c>
      <c r="U90" s="43" t="s">
        <v>110</v>
      </c>
      <c r="V90" s="43" t="s">
        <v>88</v>
      </c>
      <c r="W90" s="43"/>
      <c r="X90" s="43"/>
      <c r="Y90" s="43"/>
      <c r="Z90" s="43"/>
      <c r="AC90" s="43"/>
    </row>
    <row r="91" spans="1:29" s="42" customFormat="1" x14ac:dyDescent="0.2">
      <c r="A91" s="19" t="s">
        <v>1000</v>
      </c>
      <c r="B91" s="20"/>
      <c r="C91" s="20"/>
      <c r="D91" s="20"/>
      <c r="E91" s="44">
        <f>SUM(E76:E90)</f>
        <v>1465</v>
      </c>
      <c r="F91" s="44">
        <f t="shared" ref="F91:L91" si="53">SUM(F76:F90)</f>
        <v>10</v>
      </c>
      <c r="G91" s="44">
        <f t="shared" si="53"/>
        <v>1327</v>
      </c>
      <c r="H91" s="44">
        <f t="shared" si="53"/>
        <v>96</v>
      </c>
      <c r="I91" s="44">
        <f t="shared" si="53"/>
        <v>32</v>
      </c>
      <c r="J91" s="44">
        <f t="shared" si="53"/>
        <v>113</v>
      </c>
      <c r="K91" s="44">
        <f t="shared" si="53"/>
        <v>447</v>
      </c>
      <c r="L91" s="44">
        <f t="shared" si="53"/>
        <v>535</v>
      </c>
      <c r="M91" s="21">
        <f>F91/E91</f>
        <v>6.8259385665529011E-3</v>
      </c>
      <c r="N91" s="22">
        <f>G91/E91</f>
        <v>0.90580204778156992</v>
      </c>
      <c r="O91" s="22">
        <f>H91/E91</f>
        <v>6.552901023890785E-2</v>
      </c>
      <c r="P91" s="22">
        <f>I91/E91</f>
        <v>2.1843003412969283E-2</v>
      </c>
      <c r="Q91" s="22">
        <f>J91/E91</f>
        <v>7.7133105802047783E-2</v>
      </c>
      <c r="R91" s="22">
        <f>K91/E91</f>
        <v>0.30511945392491469</v>
      </c>
      <c r="S91" s="22">
        <f>L91/E91</f>
        <v>0.3651877133105802</v>
      </c>
      <c r="T91" s="20"/>
      <c r="U91" s="20"/>
      <c r="V91" s="20"/>
      <c r="W91" s="20"/>
      <c r="Y91" s="20"/>
      <c r="Z91" s="20"/>
    </row>
    <row r="92" spans="1:29" s="42" customFormat="1" x14ac:dyDescent="0.2">
      <c r="A92" s="19"/>
      <c r="B92" s="20"/>
      <c r="C92" s="20"/>
      <c r="D92" s="20"/>
      <c r="E92" s="44"/>
      <c r="F92" s="44"/>
      <c r="G92" s="44"/>
      <c r="H92" s="44"/>
      <c r="I92" s="44"/>
      <c r="J92" s="44"/>
      <c r="K92" s="44"/>
      <c r="L92" s="44"/>
      <c r="M92" s="21"/>
      <c r="N92" s="22"/>
      <c r="O92" s="22"/>
      <c r="P92" s="22"/>
      <c r="Q92" s="22"/>
      <c r="R92" s="22"/>
      <c r="S92" s="22"/>
      <c r="T92" s="20"/>
      <c r="U92" s="20"/>
      <c r="V92" s="20"/>
      <c r="W92" s="20"/>
      <c r="Y92" s="20"/>
      <c r="Z92" s="20"/>
    </row>
    <row r="94" spans="1:29" x14ac:dyDescent="0.2">
      <c r="E94" t="s">
        <v>869</v>
      </c>
      <c r="F94" t="s">
        <v>870</v>
      </c>
      <c r="G94" t="s">
        <v>871</v>
      </c>
      <c r="N94" s="55" t="s">
        <v>872</v>
      </c>
      <c r="O94" s="55"/>
      <c r="P94" s="55"/>
      <c r="Q94" s="55" t="s">
        <v>873</v>
      </c>
      <c r="R94" s="55"/>
      <c r="S94" s="55"/>
    </row>
    <row r="95" spans="1:29" x14ac:dyDescent="0.2">
      <c r="D95" t="s">
        <v>874</v>
      </c>
      <c r="E95" s="23">
        <f>N91</f>
        <v>0.90580204778156992</v>
      </c>
      <c r="F95" s="23">
        <f>O91</f>
        <v>6.552901023890785E-2</v>
      </c>
      <c r="G95" s="23">
        <f>P91</f>
        <v>2.1843003412969283E-2</v>
      </c>
      <c r="N95" t="s">
        <v>869</v>
      </c>
      <c r="O95" t="s">
        <v>870</v>
      </c>
      <c r="P95" t="s">
        <v>871</v>
      </c>
      <c r="Q95" t="s">
        <v>869</v>
      </c>
      <c r="R95" t="s">
        <v>870</v>
      </c>
      <c r="S95" t="s">
        <v>871</v>
      </c>
    </row>
    <row r="96" spans="1:29" x14ac:dyDescent="0.2">
      <c r="D96" t="s">
        <v>875</v>
      </c>
      <c r="E96" s="23">
        <f>Q91</f>
        <v>7.7133105802047783E-2</v>
      </c>
      <c r="F96" s="23">
        <f>R91</f>
        <v>0.30511945392491469</v>
      </c>
      <c r="G96" s="23">
        <f>S91</f>
        <v>0.3651877133105802</v>
      </c>
      <c r="M96">
        <v>2019</v>
      </c>
      <c r="N96" s="22">
        <f t="shared" ref="N96:S96" si="54">N10</f>
        <v>0.84829059829059827</v>
      </c>
      <c r="O96" s="22">
        <f t="shared" si="54"/>
        <v>9.4017094017094016E-2</v>
      </c>
      <c r="P96" s="22">
        <f t="shared" si="54"/>
        <v>5.2350427350427352E-2</v>
      </c>
      <c r="Q96" s="22">
        <f t="shared" si="54"/>
        <v>0.11645299145299146</v>
      </c>
      <c r="R96" s="22">
        <f t="shared" si="54"/>
        <v>0.2361111111111111</v>
      </c>
      <c r="S96" s="22">
        <f t="shared" si="54"/>
        <v>0.45512820512820512</v>
      </c>
    </row>
    <row r="97" spans="13:19" x14ac:dyDescent="0.2">
      <c r="M97">
        <v>2020</v>
      </c>
      <c r="N97" s="22">
        <f t="shared" ref="N97:S97" si="55">N21</f>
        <v>0.87392241379310343</v>
      </c>
      <c r="O97" s="22">
        <f t="shared" si="55"/>
        <v>8.8362068965517238E-2</v>
      </c>
      <c r="P97" s="22">
        <f t="shared" si="55"/>
        <v>3.3405172413793101E-2</v>
      </c>
      <c r="Q97" s="22">
        <f t="shared" si="55"/>
        <v>9.8060344827586202E-2</v>
      </c>
      <c r="R97" s="22">
        <f t="shared" si="55"/>
        <v>0.27047413793103448</v>
      </c>
      <c r="S97" s="22">
        <f t="shared" si="55"/>
        <v>0.42241379310344829</v>
      </c>
    </row>
    <row r="98" spans="13:19" x14ac:dyDescent="0.2">
      <c r="M98">
        <v>2021</v>
      </c>
      <c r="N98" s="22">
        <f t="shared" ref="N98:S98" si="56">N32</f>
        <v>0.8813928182807399</v>
      </c>
      <c r="O98" s="22">
        <f t="shared" si="56"/>
        <v>7.5081610446137106E-2</v>
      </c>
      <c r="P98" s="22">
        <f t="shared" si="56"/>
        <v>3.1556039173014146E-2</v>
      </c>
      <c r="Q98" s="22">
        <f t="shared" si="56"/>
        <v>8.3786724700761692E-2</v>
      </c>
      <c r="R98" s="22">
        <f t="shared" si="56"/>
        <v>0.2763873775843308</v>
      </c>
      <c r="S98" s="22">
        <f t="shared" si="56"/>
        <v>0.42872687704026113</v>
      </c>
    </row>
    <row r="99" spans="13:19" x14ac:dyDescent="0.2">
      <c r="M99">
        <v>2022</v>
      </c>
      <c r="N99" s="22">
        <f t="shared" ref="N99:S99" si="57">N45</f>
        <v>0.89068825910931171</v>
      </c>
      <c r="O99" s="22">
        <f t="shared" si="57"/>
        <v>7.3886639676113364E-2</v>
      </c>
      <c r="P99" s="22">
        <f t="shared" si="57"/>
        <v>2.6315789473684209E-2</v>
      </c>
      <c r="Q99" s="22">
        <f t="shared" si="57"/>
        <v>8.4008097165991905E-2</v>
      </c>
      <c r="R99" s="22">
        <f t="shared" si="57"/>
        <v>0.29048582995951416</v>
      </c>
      <c r="S99" s="22">
        <f t="shared" si="57"/>
        <v>0.42307692307692307</v>
      </c>
    </row>
    <row r="100" spans="13:19" x14ac:dyDescent="0.2">
      <c r="M100">
        <v>2023</v>
      </c>
      <c r="N100" s="22">
        <f t="shared" ref="N100:S100" si="58">N60</f>
        <v>0.89063867016622922</v>
      </c>
      <c r="O100" s="22">
        <f t="shared" si="58"/>
        <v>7.9615048118985121E-2</v>
      </c>
      <c r="P100" s="22">
        <f t="shared" si="58"/>
        <v>2.5371828521434821E-2</v>
      </c>
      <c r="Q100" s="22">
        <f t="shared" si="58"/>
        <v>8.3114610673665795E-2</v>
      </c>
      <c r="R100" s="22">
        <f t="shared" si="58"/>
        <v>0.26421697287839019</v>
      </c>
      <c r="S100" s="22">
        <f t="shared" si="58"/>
        <v>0.39807524059492566</v>
      </c>
    </row>
    <row r="101" spans="13:19" x14ac:dyDescent="0.2">
      <c r="M101">
        <v>2024</v>
      </c>
      <c r="N101" s="23">
        <f t="shared" ref="N101:S101" si="59">N74</f>
        <v>0.91402013942680094</v>
      </c>
      <c r="O101" s="23">
        <f t="shared" si="59"/>
        <v>6.4291247095274978E-2</v>
      </c>
      <c r="P101" s="23">
        <f t="shared" si="59"/>
        <v>2.1688613477924088E-2</v>
      </c>
      <c r="Q101" s="23">
        <f t="shared" si="59"/>
        <v>6.8164213787761427E-2</v>
      </c>
      <c r="R101" s="23">
        <f t="shared" si="59"/>
        <v>0.26258714175058095</v>
      </c>
      <c r="S101" s="23">
        <f t="shared" si="59"/>
        <v>0.42912470952749804</v>
      </c>
    </row>
    <row r="102" spans="13:19" x14ac:dyDescent="0.2">
      <c r="M102">
        <v>2025</v>
      </c>
      <c r="N102" s="23">
        <v>0.90580204778156992</v>
      </c>
      <c r="O102" s="23">
        <v>6.552901023890785E-2</v>
      </c>
      <c r="P102" s="23">
        <v>2.1843003412969283E-2</v>
      </c>
      <c r="Q102" s="23">
        <v>7.7133105802047783E-2</v>
      </c>
      <c r="R102" s="23">
        <v>0.30511945392491469</v>
      </c>
      <c r="S102" s="23">
        <v>0.3651877133105802</v>
      </c>
    </row>
  </sheetData>
  <mergeCells count="2">
    <mergeCell ref="N94:P94"/>
    <mergeCell ref="Q94:S94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2C34A4-C8CB-4766-B364-0EE0F67EECCA}">
  <dimension ref="A1:AC187"/>
  <sheetViews>
    <sheetView topLeftCell="A150" zoomScale="70" zoomScaleNormal="70" workbookViewId="0">
      <selection activeCell="S187" sqref="S187"/>
    </sheetView>
  </sheetViews>
  <sheetFormatPr baseColWidth="10" defaultColWidth="9.140625" defaultRowHeight="12.75" x14ac:dyDescent="0.2"/>
  <cols>
    <col min="1" max="12" width="9.140625" customWidth="1"/>
    <col min="13" max="19" width="9.140625" style="11" customWidth="1"/>
    <col min="20" max="22" width="0" style="11" hidden="1" customWidth="1"/>
  </cols>
  <sheetData>
    <row r="1" spans="1:26" ht="25.5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34" t="s">
        <v>12</v>
      </c>
      <c r="N1" s="34" t="s">
        <v>13</v>
      </c>
      <c r="O1" s="34" t="s">
        <v>14</v>
      </c>
      <c r="P1" s="34" t="s">
        <v>15</v>
      </c>
      <c r="Q1" s="34" t="s">
        <v>16</v>
      </c>
      <c r="R1" s="34" t="s">
        <v>17</v>
      </c>
      <c r="S1" s="34" t="s">
        <v>18</v>
      </c>
      <c r="T1" s="34" t="s">
        <v>19</v>
      </c>
      <c r="U1" s="34" t="s">
        <v>20</v>
      </c>
      <c r="V1" s="34" t="s">
        <v>21</v>
      </c>
      <c r="W1" s="1" t="s">
        <v>3</v>
      </c>
      <c r="X1" s="1" t="s">
        <v>22</v>
      </c>
      <c r="Y1" s="1" t="s">
        <v>23</v>
      </c>
      <c r="Z1" s="1" t="s">
        <v>24</v>
      </c>
    </row>
    <row r="2" spans="1:26" s="13" customFormat="1" x14ac:dyDescent="0.2">
      <c r="A2" s="9" t="s">
        <v>859</v>
      </c>
      <c r="B2" s="9" t="s">
        <v>125</v>
      </c>
      <c r="C2" s="9" t="s">
        <v>132</v>
      </c>
      <c r="D2" s="9" t="s">
        <v>127</v>
      </c>
      <c r="E2" s="10">
        <v>1217</v>
      </c>
      <c r="F2" s="10">
        <v>2</v>
      </c>
      <c r="G2" s="10">
        <v>935</v>
      </c>
      <c r="H2" s="10">
        <v>166</v>
      </c>
      <c r="I2" s="10">
        <v>114</v>
      </c>
      <c r="J2" s="10">
        <v>228</v>
      </c>
      <c r="K2" s="10">
        <v>272</v>
      </c>
      <c r="L2" s="10">
        <v>512</v>
      </c>
      <c r="M2" s="35">
        <f>F2/E2</f>
        <v>1.6433853738701725E-3</v>
      </c>
      <c r="N2" s="36">
        <f>G2/E2</f>
        <v>0.76828266228430564</v>
      </c>
      <c r="O2" s="36">
        <f>H2/E2</f>
        <v>0.13640098603122433</v>
      </c>
      <c r="P2" s="36">
        <f>I2/E2</f>
        <v>9.3672966310599834E-2</v>
      </c>
      <c r="Q2" s="36">
        <f>J2/E2</f>
        <v>0.18734593262119967</v>
      </c>
      <c r="R2" s="36">
        <f>K2/E2</f>
        <v>0.22350041084634348</v>
      </c>
      <c r="S2" s="36">
        <f>L2/E2</f>
        <v>0.42070665571076415</v>
      </c>
      <c r="T2" s="37">
        <v>18.73</v>
      </c>
      <c r="U2" s="37">
        <v>22</v>
      </c>
      <c r="V2" s="37">
        <v>9.3699999999999992</v>
      </c>
      <c r="W2" s="9" t="s">
        <v>974</v>
      </c>
      <c r="X2" s="9" t="s">
        <v>136</v>
      </c>
      <c r="Y2" s="9" t="s">
        <v>131</v>
      </c>
      <c r="Z2" s="9" t="s">
        <v>860</v>
      </c>
    </row>
    <row r="3" spans="1:26" s="13" customFormat="1" x14ac:dyDescent="0.2">
      <c r="A3" s="9" t="s">
        <v>859</v>
      </c>
      <c r="B3" s="9" t="s">
        <v>125</v>
      </c>
      <c r="C3" s="9" t="s">
        <v>137</v>
      </c>
      <c r="D3" s="9" t="s">
        <v>127</v>
      </c>
      <c r="E3" s="10">
        <v>352</v>
      </c>
      <c r="F3" s="10">
        <v>3</v>
      </c>
      <c r="G3" s="10">
        <v>303</v>
      </c>
      <c r="H3" s="10">
        <v>25</v>
      </c>
      <c r="I3" s="10">
        <v>21</v>
      </c>
      <c r="J3" s="10">
        <v>39</v>
      </c>
      <c r="K3" s="10">
        <v>138</v>
      </c>
      <c r="L3" s="10">
        <v>120</v>
      </c>
      <c r="M3" s="35">
        <f t="shared" ref="M3:M20" si="0">F3/E3</f>
        <v>8.5227272727272721E-3</v>
      </c>
      <c r="N3" s="36">
        <f t="shared" ref="N3:N20" si="1">G3/E3</f>
        <v>0.86079545454545459</v>
      </c>
      <c r="O3" s="36">
        <f t="shared" ref="O3:O20" si="2">H3/E3</f>
        <v>7.1022727272727279E-2</v>
      </c>
      <c r="P3" s="36">
        <f t="shared" ref="P3:P20" si="3">I3/E3</f>
        <v>5.9659090909090912E-2</v>
      </c>
      <c r="Q3" s="36">
        <f t="shared" ref="Q3:Q20" si="4">J3/E3</f>
        <v>0.11079545454545454</v>
      </c>
      <c r="R3" s="36">
        <f t="shared" ref="R3:R20" si="5">K3/E3</f>
        <v>0.39204545454545453</v>
      </c>
      <c r="S3" s="36">
        <f t="shared" ref="S3:S20" si="6">L3/E3</f>
        <v>0.34090909090909088</v>
      </c>
      <c r="T3" s="37">
        <v>11.08</v>
      </c>
      <c r="U3" s="37">
        <v>39</v>
      </c>
      <c r="V3" s="37">
        <v>5.97</v>
      </c>
      <c r="W3" s="9" t="s">
        <v>974</v>
      </c>
      <c r="X3" s="9" t="s">
        <v>139</v>
      </c>
      <c r="Y3" s="9" t="s">
        <v>131</v>
      </c>
      <c r="Z3" s="9" t="s">
        <v>860</v>
      </c>
    </row>
    <row r="4" spans="1:26" s="27" customFormat="1" x14ac:dyDescent="0.2">
      <c r="A4" s="25" t="s">
        <v>859</v>
      </c>
      <c r="B4" s="25" t="s">
        <v>125</v>
      </c>
      <c r="C4" s="25" t="s">
        <v>739</v>
      </c>
      <c r="D4" s="25" t="s">
        <v>127</v>
      </c>
      <c r="E4" s="26">
        <v>108</v>
      </c>
      <c r="F4" s="26">
        <v>0</v>
      </c>
      <c r="G4" s="26">
        <v>72</v>
      </c>
      <c r="H4" s="26">
        <v>24</v>
      </c>
      <c r="I4" s="26">
        <v>12</v>
      </c>
      <c r="J4" s="26">
        <v>32</v>
      </c>
      <c r="K4" s="26">
        <v>28</v>
      </c>
      <c r="L4" s="26">
        <v>33</v>
      </c>
      <c r="M4" s="35">
        <f t="shared" si="0"/>
        <v>0</v>
      </c>
      <c r="N4" s="36">
        <f t="shared" si="1"/>
        <v>0.66666666666666663</v>
      </c>
      <c r="O4" s="36">
        <f t="shared" si="2"/>
        <v>0.22222222222222221</v>
      </c>
      <c r="P4" s="36">
        <f t="shared" si="3"/>
        <v>0.1111111111111111</v>
      </c>
      <c r="Q4" s="36">
        <f t="shared" si="4"/>
        <v>0.29629629629629628</v>
      </c>
      <c r="R4" s="36">
        <f t="shared" si="5"/>
        <v>0.25925925925925924</v>
      </c>
      <c r="S4" s="36">
        <f t="shared" si="6"/>
        <v>0.30555555555555558</v>
      </c>
      <c r="T4" s="37">
        <v>29.63</v>
      </c>
      <c r="U4" s="37">
        <v>26</v>
      </c>
      <c r="V4" s="37">
        <v>11.11</v>
      </c>
      <c r="W4" s="25" t="s">
        <v>974</v>
      </c>
      <c r="X4" s="25" t="s">
        <v>147</v>
      </c>
      <c r="Y4" s="25" t="s">
        <v>131</v>
      </c>
      <c r="Z4" s="25" t="s">
        <v>860</v>
      </c>
    </row>
    <row r="5" spans="1:26" s="13" customFormat="1" x14ac:dyDescent="0.2">
      <c r="A5" s="9" t="s">
        <v>859</v>
      </c>
      <c r="B5" s="9" t="s">
        <v>125</v>
      </c>
      <c r="C5" s="9" t="s">
        <v>140</v>
      </c>
      <c r="D5" s="9" t="s">
        <v>127</v>
      </c>
      <c r="E5" s="10">
        <v>317</v>
      </c>
      <c r="F5" s="10">
        <v>0</v>
      </c>
      <c r="G5" s="10">
        <v>240</v>
      </c>
      <c r="H5" s="10">
        <v>45</v>
      </c>
      <c r="I5" s="10">
        <v>32</v>
      </c>
      <c r="J5" s="10">
        <v>55</v>
      </c>
      <c r="K5" s="10">
        <v>75</v>
      </c>
      <c r="L5" s="10">
        <v>118</v>
      </c>
      <c r="M5" s="35">
        <f t="shared" si="0"/>
        <v>0</v>
      </c>
      <c r="N5" s="36">
        <f t="shared" si="1"/>
        <v>0.75709779179810721</v>
      </c>
      <c r="O5" s="36">
        <f t="shared" si="2"/>
        <v>0.14195583596214512</v>
      </c>
      <c r="P5" s="36">
        <f t="shared" si="3"/>
        <v>0.10094637223974763</v>
      </c>
      <c r="Q5" s="36">
        <f t="shared" si="4"/>
        <v>0.17350157728706625</v>
      </c>
      <c r="R5" s="36">
        <f t="shared" si="5"/>
        <v>0.23659305993690852</v>
      </c>
      <c r="S5" s="36">
        <f t="shared" si="6"/>
        <v>0.37223974763406942</v>
      </c>
      <c r="T5" s="37">
        <v>17.350000000000001</v>
      </c>
      <c r="U5" s="37">
        <v>24</v>
      </c>
      <c r="V5" s="37">
        <v>10.09</v>
      </c>
      <c r="W5" s="9" t="s">
        <v>974</v>
      </c>
      <c r="X5" s="9" t="s">
        <v>141</v>
      </c>
      <c r="Y5" s="9" t="s">
        <v>131</v>
      </c>
      <c r="Z5" s="9" t="s">
        <v>860</v>
      </c>
    </row>
    <row r="6" spans="1:26" s="13" customFormat="1" x14ac:dyDescent="0.2">
      <c r="A6" s="9" t="s">
        <v>859</v>
      </c>
      <c r="B6" s="9" t="s">
        <v>125</v>
      </c>
      <c r="C6" s="9" t="s">
        <v>142</v>
      </c>
      <c r="D6" s="9" t="s">
        <v>127</v>
      </c>
      <c r="E6" s="10">
        <v>303</v>
      </c>
      <c r="F6" s="10">
        <v>0</v>
      </c>
      <c r="G6" s="10">
        <v>225</v>
      </c>
      <c r="H6" s="10">
        <v>32</v>
      </c>
      <c r="I6" s="10">
        <v>46</v>
      </c>
      <c r="J6" s="10">
        <v>65</v>
      </c>
      <c r="K6" s="10">
        <v>55</v>
      </c>
      <c r="L6" s="10">
        <v>154</v>
      </c>
      <c r="M6" s="35">
        <f t="shared" si="0"/>
        <v>0</v>
      </c>
      <c r="N6" s="36">
        <f t="shared" si="1"/>
        <v>0.74257425742574257</v>
      </c>
      <c r="O6" s="36">
        <f t="shared" si="2"/>
        <v>0.10561056105610561</v>
      </c>
      <c r="P6" s="36">
        <f t="shared" si="3"/>
        <v>0.15181518151815182</v>
      </c>
      <c r="Q6" s="36">
        <f t="shared" si="4"/>
        <v>0.21452145214521451</v>
      </c>
      <c r="R6" s="36">
        <f t="shared" si="5"/>
        <v>0.18151815181518152</v>
      </c>
      <c r="S6" s="36">
        <f t="shared" si="6"/>
        <v>0.5082508250825083</v>
      </c>
      <c r="T6" s="37">
        <v>21.45</v>
      </c>
      <c r="U6" s="37">
        <v>18</v>
      </c>
      <c r="V6" s="37">
        <v>15.18</v>
      </c>
      <c r="W6" s="9" t="s">
        <v>974</v>
      </c>
      <c r="X6" s="9" t="s">
        <v>144</v>
      </c>
      <c r="Y6" s="9" t="s">
        <v>131</v>
      </c>
      <c r="Z6" s="9" t="s">
        <v>860</v>
      </c>
    </row>
    <row r="7" spans="1:26" s="13" customFormat="1" x14ac:dyDescent="0.2">
      <c r="A7" s="9" t="s">
        <v>859</v>
      </c>
      <c r="B7" s="9" t="s">
        <v>125</v>
      </c>
      <c r="C7" s="9" t="s">
        <v>145</v>
      </c>
      <c r="D7" s="9" t="s">
        <v>127</v>
      </c>
      <c r="E7" s="10">
        <v>226</v>
      </c>
      <c r="F7" s="10">
        <v>0</v>
      </c>
      <c r="G7" s="10">
        <v>180</v>
      </c>
      <c r="H7" s="10">
        <v>34</v>
      </c>
      <c r="I7" s="10">
        <v>12</v>
      </c>
      <c r="J7" s="10">
        <v>40</v>
      </c>
      <c r="K7" s="10">
        <v>80</v>
      </c>
      <c r="L7" s="10">
        <v>75</v>
      </c>
      <c r="M7" s="35">
        <f t="shared" si="0"/>
        <v>0</v>
      </c>
      <c r="N7" s="36">
        <f t="shared" si="1"/>
        <v>0.79646017699115046</v>
      </c>
      <c r="O7" s="36">
        <f t="shared" si="2"/>
        <v>0.15044247787610621</v>
      </c>
      <c r="P7" s="36">
        <f t="shared" si="3"/>
        <v>5.3097345132743362E-2</v>
      </c>
      <c r="Q7" s="36">
        <f t="shared" si="4"/>
        <v>0.17699115044247787</v>
      </c>
      <c r="R7" s="36">
        <f t="shared" si="5"/>
        <v>0.35398230088495575</v>
      </c>
      <c r="S7" s="36">
        <f t="shared" si="6"/>
        <v>0.33185840707964603</v>
      </c>
      <c r="T7" s="37">
        <v>17.7</v>
      </c>
      <c r="U7" s="37">
        <v>35</v>
      </c>
      <c r="V7" s="37">
        <v>5.31</v>
      </c>
      <c r="W7" s="9" t="s">
        <v>974</v>
      </c>
      <c r="X7" s="9" t="s">
        <v>147</v>
      </c>
      <c r="Y7" s="9" t="s">
        <v>131</v>
      </c>
      <c r="Z7" s="9" t="s">
        <v>860</v>
      </c>
    </row>
    <row r="8" spans="1:26" s="13" customFormat="1" x14ac:dyDescent="0.2">
      <c r="A8" s="9" t="s">
        <v>859</v>
      </c>
      <c r="B8" s="9" t="s">
        <v>125</v>
      </c>
      <c r="C8" s="9" t="s">
        <v>148</v>
      </c>
      <c r="D8" s="9" t="s">
        <v>127</v>
      </c>
      <c r="E8" s="10">
        <v>50</v>
      </c>
      <c r="F8" s="10">
        <v>0</v>
      </c>
      <c r="G8" s="10">
        <v>48</v>
      </c>
      <c r="H8" s="10">
        <v>1</v>
      </c>
      <c r="I8" s="10">
        <v>1</v>
      </c>
      <c r="J8" s="10">
        <v>1</v>
      </c>
      <c r="K8" s="10">
        <v>7</v>
      </c>
      <c r="L8" s="10">
        <v>37</v>
      </c>
      <c r="M8" s="35">
        <f t="shared" si="0"/>
        <v>0</v>
      </c>
      <c r="N8" s="36">
        <f t="shared" si="1"/>
        <v>0.96</v>
      </c>
      <c r="O8" s="36">
        <f t="shared" si="2"/>
        <v>0.02</v>
      </c>
      <c r="P8" s="36">
        <f t="shared" si="3"/>
        <v>0.02</v>
      </c>
      <c r="Q8" s="36">
        <f t="shared" si="4"/>
        <v>0.02</v>
      </c>
      <c r="R8" s="36">
        <f t="shared" si="5"/>
        <v>0.14000000000000001</v>
      </c>
      <c r="S8" s="36">
        <f t="shared" si="6"/>
        <v>0.74</v>
      </c>
      <c r="T8" s="37">
        <v>2</v>
      </c>
      <c r="U8" s="37">
        <v>14</v>
      </c>
      <c r="V8" s="37">
        <v>2</v>
      </c>
      <c r="W8" s="9" t="s">
        <v>974</v>
      </c>
      <c r="X8" s="9" t="s">
        <v>149</v>
      </c>
      <c r="Y8" s="9" t="s">
        <v>131</v>
      </c>
      <c r="Z8" s="9" t="s">
        <v>860</v>
      </c>
    </row>
    <row r="9" spans="1:26" s="13" customFormat="1" x14ac:dyDescent="0.2">
      <c r="A9" s="9" t="s">
        <v>859</v>
      </c>
      <c r="B9" s="9" t="s">
        <v>125</v>
      </c>
      <c r="C9" s="9" t="s">
        <v>150</v>
      </c>
      <c r="D9" s="9" t="s">
        <v>127</v>
      </c>
      <c r="E9" s="10">
        <v>49</v>
      </c>
      <c r="F9" s="10">
        <v>1</v>
      </c>
      <c r="G9" s="10">
        <v>44</v>
      </c>
      <c r="H9" s="10">
        <v>3</v>
      </c>
      <c r="I9" s="10">
        <v>1</v>
      </c>
      <c r="J9" s="10">
        <v>3</v>
      </c>
      <c r="K9" s="10">
        <v>9</v>
      </c>
      <c r="L9" s="10">
        <v>30</v>
      </c>
      <c r="M9" s="35">
        <f t="shared" si="0"/>
        <v>2.0408163265306121E-2</v>
      </c>
      <c r="N9" s="36">
        <f t="shared" si="1"/>
        <v>0.89795918367346939</v>
      </c>
      <c r="O9" s="36">
        <f t="shared" si="2"/>
        <v>6.1224489795918366E-2</v>
      </c>
      <c r="P9" s="36">
        <f t="shared" si="3"/>
        <v>2.0408163265306121E-2</v>
      </c>
      <c r="Q9" s="36">
        <f t="shared" si="4"/>
        <v>6.1224489795918366E-2</v>
      </c>
      <c r="R9" s="36">
        <f t="shared" si="5"/>
        <v>0.18367346938775511</v>
      </c>
      <c r="S9" s="36">
        <f t="shared" si="6"/>
        <v>0.61224489795918369</v>
      </c>
      <c r="T9" s="37">
        <v>6.12</v>
      </c>
      <c r="U9" s="37">
        <v>18</v>
      </c>
      <c r="V9" s="37">
        <v>2.04</v>
      </c>
      <c r="W9" s="9" t="s">
        <v>974</v>
      </c>
      <c r="X9" s="9" t="s">
        <v>152</v>
      </c>
      <c r="Y9" s="9" t="s">
        <v>131</v>
      </c>
      <c r="Z9" s="9" t="s">
        <v>860</v>
      </c>
    </row>
    <row r="10" spans="1:26" s="13" customFormat="1" x14ac:dyDescent="0.2">
      <c r="A10" s="9" t="s">
        <v>859</v>
      </c>
      <c r="B10" s="9" t="s">
        <v>125</v>
      </c>
      <c r="C10" s="9" t="s">
        <v>153</v>
      </c>
      <c r="D10" s="9" t="s">
        <v>127</v>
      </c>
      <c r="E10" s="10">
        <v>139</v>
      </c>
      <c r="F10" s="10">
        <v>1</v>
      </c>
      <c r="G10" s="10">
        <v>109</v>
      </c>
      <c r="H10" s="10">
        <v>20</v>
      </c>
      <c r="I10" s="10">
        <v>9</v>
      </c>
      <c r="J10" s="10">
        <v>20</v>
      </c>
      <c r="K10" s="10">
        <v>34</v>
      </c>
      <c r="L10" s="10">
        <v>64</v>
      </c>
      <c r="M10" s="35">
        <f t="shared" si="0"/>
        <v>7.1942446043165471E-3</v>
      </c>
      <c r="N10" s="36">
        <f t="shared" si="1"/>
        <v>0.78417266187050361</v>
      </c>
      <c r="O10" s="36">
        <f t="shared" si="2"/>
        <v>0.14388489208633093</v>
      </c>
      <c r="P10" s="36">
        <f t="shared" si="3"/>
        <v>6.4748201438848921E-2</v>
      </c>
      <c r="Q10" s="36">
        <f t="shared" si="4"/>
        <v>0.14388489208633093</v>
      </c>
      <c r="R10" s="36">
        <f t="shared" si="5"/>
        <v>0.2446043165467626</v>
      </c>
      <c r="S10" s="36">
        <f t="shared" si="6"/>
        <v>0.46043165467625902</v>
      </c>
      <c r="T10" s="37">
        <v>14.39</v>
      </c>
      <c r="U10" s="37">
        <v>24</v>
      </c>
      <c r="V10" s="37">
        <v>6.47</v>
      </c>
      <c r="W10" s="9" t="s">
        <v>974</v>
      </c>
      <c r="X10" s="9" t="s">
        <v>156</v>
      </c>
      <c r="Y10" s="9" t="s">
        <v>131</v>
      </c>
      <c r="Z10" s="9" t="s">
        <v>860</v>
      </c>
    </row>
    <row r="11" spans="1:26" s="13" customFormat="1" x14ac:dyDescent="0.2">
      <c r="A11" s="9" t="s">
        <v>859</v>
      </c>
      <c r="B11" s="9" t="s">
        <v>125</v>
      </c>
      <c r="C11" s="9" t="s">
        <v>157</v>
      </c>
      <c r="D11" s="9" t="s">
        <v>127</v>
      </c>
      <c r="E11" s="10">
        <v>624</v>
      </c>
      <c r="F11" s="10">
        <v>11</v>
      </c>
      <c r="G11" s="10">
        <v>471</v>
      </c>
      <c r="H11" s="10">
        <v>101</v>
      </c>
      <c r="I11" s="10">
        <v>41</v>
      </c>
      <c r="J11" s="10">
        <v>100</v>
      </c>
      <c r="K11" s="10">
        <v>113</v>
      </c>
      <c r="L11" s="10">
        <v>327</v>
      </c>
      <c r="M11" s="35">
        <f t="shared" si="0"/>
        <v>1.7628205128205128E-2</v>
      </c>
      <c r="N11" s="36">
        <f t="shared" si="1"/>
        <v>0.75480769230769229</v>
      </c>
      <c r="O11" s="36">
        <f t="shared" si="2"/>
        <v>0.16185897435897437</v>
      </c>
      <c r="P11" s="36">
        <f t="shared" si="3"/>
        <v>6.5705128205128208E-2</v>
      </c>
      <c r="Q11" s="36">
        <f t="shared" si="4"/>
        <v>0.16025641025641027</v>
      </c>
      <c r="R11" s="36">
        <f t="shared" si="5"/>
        <v>0.18108974358974358</v>
      </c>
      <c r="S11" s="36">
        <f t="shared" si="6"/>
        <v>0.52403846153846156</v>
      </c>
      <c r="T11" s="37">
        <v>16.03</v>
      </c>
      <c r="U11" s="37">
        <v>18</v>
      </c>
      <c r="V11" s="37">
        <v>6.57</v>
      </c>
      <c r="W11" s="9" t="s">
        <v>974</v>
      </c>
      <c r="X11" s="9" t="s">
        <v>158</v>
      </c>
      <c r="Y11" s="9" t="s">
        <v>131</v>
      </c>
      <c r="Z11" s="9" t="s">
        <v>860</v>
      </c>
    </row>
    <row r="12" spans="1:26" s="13" customFormat="1" x14ac:dyDescent="0.2">
      <c r="A12" s="9" t="s">
        <v>859</v>
      </c>
      <c r="B12" s="9" t="s">
        <v>125</v>
      </c>
      <c r="C12" s="9" t="s">
        <v>159</v>
      </c>
      <c r="D12" s="9" t="s">
        <v>127</v>
      </c>
      <c r="E12" s="10">
        <v>85</v>
      </c>
      <c r="F12" s="10">
        <v>1</v>
      </c>
      <c r="G12" s="10">
        <v>73</v>
      </c>
      <c r="H12" s="10">
        <v>7</v>
      </c>
      <c r="I12" s="10">
        <v>4</v>
      </c>
      <c r="J12" s="10">
        <v>9</v>
      </c>
      <c r="K12" s="10">
        <v>8</v>
      </c>
      <c r="L12" s="10">
        <v>50</v>
      </c>
      <c r="M12" s="35">
        <f t="shared" si="0"/>
        <v>1.1764705882352941E-2</v>
      </c>
      <c r="N12" s="36">
        <f t="shared" si="1"/>
        <v>0.85882352941176465</v>
      </c>
      <c r="O12" s="36">
        <f t="shared" si="2"/>
        <v>8.2352941176470587E-2</v>
      </c>
      <c r="P12" s="36">
        <f t="shared" si="3"/>
        <v>4.7058823529411764E-2</v>
      </c>
      <c r="Q12" s="36">
        <f t="shared" si="4"/>
        <v>0.10588235294117647</v>
      </c>
      <c r="R12" s="36">
        <f t="shared" si="5"/>
        <v>9.4117647058823528E-2</v>
      </c>
      <c r="S12" s="36">
        <f t="shared" si="6"/>
        <v>0.58823529411764708</v>
      </c>
      <c r="T12" s="37">
        <v>10.59</v>
      </c>
      <c r="U12" s="37">
        <v>9</v>
      </c>
      <c r="V12" s="37">
        <v>4.71</v>
      </c>
      <c r="W12" s="9" t="s">
        <v>974</v>
      </c>
      <c r="X12" s="9" t="s">
        <v>161</v>
      </c>
      <c r="Y12" s="9" t="s">
        <v>131</v>
      </c>
      <c r="Z12" s="9" t="s">
        <v>860</v>
      </c>
    </row>
    <row r="13" spans="1:26" s="13" customFormat="1" x14ac:dyDescent="0.2">
      <c r="A13" s="9" t="s">
        <v>859</v>
      </c>
      <c r="B13" s="9" t="s">
        <v>125</v>
      </c>
      <c r="C13" s="9" t="s">
        <v>162</v>
      </c>
      <c r="D13" s="9" t="s">
        <v>127</v>
      </c>
      <c r="E13" s="10">
        <v>31</v>
      </c>
      <c r="F13" s="10">
        <v>0</v>
      </c>
      <c r="G13" s="10">
        <v>24</v>
      </c>
      <c r="H13" s="10">
        <v>5</v>
      </c>
      <c r="I13" s="10">
        <v>2</v>
      </c>
      <c r="J13" s="10">
        <v>5</v>
      </c>
      <c r="K13" s="10">
        <v>7</v>
      </c>
      <c r="L13" s="10">
        <v>15</v>
      </c>
      <c r="M13" s="35">
        <f t="shared" si="0"/>
        <v>0</v>
      </c>
      <c r="N13" s="36">
        <f t="shared" si="1"/>
        <v>0.77419354838709675</v>
      </c>
      <c r="O13" s="36">
        <f t="shared" si="2"/>
        <v>0.16129032258064516</v>
      </c>
      <c r="P13" s="36">
        <f t="shared" si="3"/>
        <v>6.4516129032258063E-2</v>
      </c>
      <c r="Q13" s="36">
        <f t="shared" si="4"/>
        <v>0.16129032258064516</v>
      </c>
      <c r="R13" s="36">
        <f t="shared" si="5"/>
        <v>0.22580645161290322</v>
      </c>
      <c r="S13" s="36">
        <f t="shared" si="6"/>
        <v>0.4838709677419355</v>
      </c>
      <c r="T13" s="37">
        <v>16.13</v>
      </c>
      <c r="U13" s="37">
        <v>23</v>
      </c>
      <c r="V13" s="37">
        <v>6.45</v>
      </c>
      <c r="W13" s="9" t="s">
        <v>974</v>
      </c>
      <c r="X13" s="9" t="s">
        <v>164</v>
      </c>
      <c r="Y13" s="9" t="s">
        <v>131</v>
      </c>
      <c r="Z13" s="9" t="s">
        <v>860</v>
      </c>
    </row>
    <row r="14" spans="1:26" s="13" customFormat="1" x14ac:dyDescent="0.2">
      <c r="A14" s="9" t="s">
        <v>859</v>
      </c>
      <c r="B14" s="9" t="s">
        <v>125</v>
      </c>
      <c r="C14" s="9" t="s">
        <v>165</v>
      </c>
      <c r="D14" s="9" t="s">
        <v>127</v>
      </c>
      <c r="E14" s="10">
        <v>29</v>
      </c>
      <c r="F14" s="10">
        <v>0</v>
      </c>
      <c r="G14" s="10">
        <v>25</v>
      </c>
      <c r="H14" s="10">
        <v>3</v>
      </c>
      <c r="I14" s="10">
        <v>1</v>
      </c>
      <c r="J14" s="10">
        <v>3</v>
      </c>
      <c r="K14" s="10">
        <v>5</v>
      </c>
      <c r="L14" s="10">
        <v>18</v>
      </c>
      <c r="M14" s="35">
        <f t="shared" si="0"/>
        <v>0</v>
      </c>
      <c r="N14" s="36">
        <f t="shared" si="1"/>
        <v>0.86206896551724133</v>
      </c>
      <c r="O14" s="36">
        <f t="shared" si="2"/>
        <v>0.10344827586206896</v>
      </c>
      <c r="P14" s="36">
        <f t="shared" si="3"/>
        <v>3.4482758620689655E-2</v>
      </c>
      <c r="Q14" s="36">
        <f t="shared" si="4"/>
        <v>0.10344827586206896</v>
      </c>
      <c r="R14" s="36">
        <f t="shared" si="5"/>
        <v>0.17241379310344829</v>
      </c>
      <c r="S14" s="36">
        <f t="shared" si="6"/>
        <v>0.62068965517241381</v>
      </c>
      <c r="T14" s="37">
        <v>10.34</v>
      </c>
      <c r="U14" s="37">
        <v>17</v>
      </c>
      <c r="V14" s="37">
        <v>3.45</v>
      </c>
      <c r="W14" s="9" t="s">
        <v>974</v>
      </c>
      <c r="X14" s="9" t="s">
        <v>168</v>
      </c>
      <c r="Y14" s="9" t="s">
        <v>131</v>
      </c>
      <c r="Z14" s="9" t="s">
        <v>860</v>
      </c>
    </row>
    <row r="15" spans="1:26" s="13" customFormat="1" x14ac:dyDescent="0.2">
      <c r="A15" s="9" t="s">
        <v>859</v>
      </c>
      <c r="B15" s="9" t="s">
        <v>125</v>
      </c>
      <c r="C15" s="9" t="s">
        <v>169</v>
      </c>
      <c r="D15" s="9" t="s">
        <v>127</v>
      </c>
      <c r="E15" s="10">
        <v>26</v>
      </c>
      <c r="F15" s="10">
        <v>0</v>
      </c>
      <c r="G15" s="10">
        <v>25</v>
      </c>
      <c r="H15" s="10">
        <v>1</v>
      </c>
      <c r="I15" s="10">
        <v>0</v>
      </c>
      <c r="J15" s="10">
        <v>0</v>
      </c>
      <c r="K15" s="10">
        <v>3</v>
      </c>
      <c r="L15" s="10">
        <v>19</v>
      </c>
      <c r="M15" s="35">
        <f t="shared" si="0"/>
        <v>0</v>
      </c>
      <c r="N15" s="36">
        <f t="shared" si="1"/>
        <v>0.96153846153846156</v>
      </c>
      <c r="O15" s="36">
        <f t="shared" si="2"/>
        <v>3.8461538461538464E-2</v>
      </c>
      <c r="P15" s="36">
        <f t="shared" si="3"/>
        <v>0</v>
      </c>
      <c r="Q15" s="36">
        <f t="shared" si="4"/>
        <v>0</v>
      </c>
      <c r="R15" s="36">
        <f t="shared" si="5"/>
        <v>0.11538461538461539</v>
      </c>
      <c r="S15" s="36">
        <f t="shared" si="6"/>
        <v>0.73076923076923073</v>
      </c>
      <c r="T15" s="37">
        <v>0</v>
      </c>
      <c r="U15" s="37">
        <v>12</v>
      </c>
      <c r="V15" s="37">
        <v>0</v>
      </c>
      <c r="W15" s="9" t="s">
        <v>974</v>
      </c>
      <c r="X15" s="9" t="s">
        <v>171</v>
      </c>
      <c r="Y15" s="9" t="s">
        <v>131</v>
      </c>
      <c r="Z15" s="9" t="s">
        <v>860</v>
      </c>
    </row>
    <row r="16" spans="1:26" s="13" customFormat="1" x14ac:dyDescent="0.2">
      <c r="A16" s="9" t="s">
        <v>859</v>
      </c>
      <c r="B16" s="9" t="s">
        <v>125</v>
      </c>
      <c r="C16" s="9" t="s">
        <v>172</v>
      </c>
      <c r="D16" s="9" t="s">
        <v>127</v>
      </c>
      <c r="E16" s="10">
        <v>53</v>
      </c>
      <c r="F16" s="10">
        <v>0</v>
      </c>
      <c r="G16" s="10">
        <v>47</v>
      </c>
      <c r="H16" s="10">
        <v>4</v>
      </c>
      <c r="I16" s="10">
        <v>2</v>
      </c>
      <c r="J16" s="10">
        <v>3</v>
      </c>
      <c r="K16" s="10">
        <v>10</v>
      </c>
      <c r="L16" s="10">
        <v>32</v>
      </c>
      <c r="M16" s="35">
        <f t="shared" si="0"/>
        <v>0</v>
      </c>
      <c r="N16" s="36">
        <f t="shared" si="1"/>
        <v>0.8867924528301887</v>
      </c>
      <c r="O16" s="36">
        <f t="shared" si="2"/>
        <v>7.5471698113207544E-2</v>
      </c>
      <c r="P16" s="36">
        <f t="shared" si="3"/>
        <v>3.7735849056603772E-2</v>
      </c>
      <c r="Q16" s="36">
        <f t="shared" si="4"/>
        <v>5.6603773584905662E-2</v>
      </c>
      <c r="R16" s="36">
        <f t="shared" si="5"/>
        <v>0.18867924528301888</v>
      </c>
      <c r="S16" s="36">
        <f t="shared" si="6"/>
        <v>0.60377358490566035</v>
      </c>
      <c r="T16" s="37">
        <v>5.66</v>
      </c>
      <c r="U16" s="37">
        <v>19</v>
      </c>
      <c r="V16" s="37">
        <v>3.77</v>
      </c>
      <c r="W16" s="9" t="s">
        <v>974</v>
      </c>
      <c r="X16" s="9" t="s">
        <v>175</v>
      </c>
      <c r="Y16" s="9" t="s">
        <v>131</v>
      </c>
      <c r="Z16" s="9" t="s">
        <v>860</v>
      </c>
    </row>
    <row r="17" spans="1:26" s="13" customFormat="1" x14ac:dyDescent="0.2">
      <c r="A17" s="9" t="s">
        <v>859</v>
      </c>
      <c r="B17" s="9" t="s">
        <v>125</v>
      </c>
      <c r="C17" s="9" t="s">
        <v>176</v>
      </c>
      <c r="D17" s="9" t="s">
        <v>127</v>
      </c>
      <c r="E17" s="10">
        <v>54</v>
      </c>
      <c r="F17" s="10">
        <v>2</v>
      </c>
      <c r="G17" s="10">
        <v>47</v>
      </c>
      <c r="H17" s="10">
        <v>2</v>
      </c>
      <c r="I17" s="10">
        <v>3</v>
      </c>
      <c r="J17" s="10">
        <v>3</v>
      </c>
      <c r="K17" s="10">
        <v>4</v>
      </c>
      <c r="L17" s="10">
        <v>36</v>
      </c>
      <c r="M17" s="35">
        <f t="shared" si="0"/>
        <v>3.7037037037037035E-2</v>
      </c>
      <c r="N17" s="36">
        <f t="shared" si="1"/>
        <v>0.87037037037037035</v>
      </c>
      <c r="O17" s="36">
        <f t="shared" si="2"/>
        <v>3.7037037037037035E-2</v>
      </c>
      <c r="P17" s="36">
        <f t="shared" si="3"/>
        <v>5.5555555555555552E-2</v>
      </c>
      <c r="Q17" s="36">
        <f t="shared" si="4"/>
        <v>5.5555555555555552E-2</v>
      </c>
      <c r="R17" s="36">
        <f t="shared" si="5"/>
        <v>7.407407407407407E-2</v>
      </c>
      <c r="S17" s="36">
        <f t="shared" si="6"/>
        <v>0.66666666666666663</v>
      </c>
      <c r="T17" s="37">
        <v>5.56</v>
      </c>
      <c r="U17" s="37">
        <v>7</v>
      </c>
      <c r="V17" s="37">
        <v>5.56</v>
      </c>
      <c r="W17" s="9" t="s">
        <v>974</v>
      </c>
      <c r="X17" s="9" t="s">
        <v>178</v>
      </c>
      <c r="Y17" s="9" t="s">
        <v>131</v>
      </c>
      <c r="Z17" s="9" t="s">
        <v>860</v>
      </c>
    </row>
    <row r="18" spans="1:26" s="13" customFormat="1" x14ac:dyDescent="0.2">
      <c r="A18" s="9" t="s">
        <v>859</v>
      </c>
      <c r="B18" s="9" t="s">
        <v>125</v>
      </c>
      <c r="C18" s="9" t="s">
        <v>179</v>
      </c>
      <c r="D18" s="9" t="s">
        <v>127</v>
      </c>
      <c r="E18" s="10">
        <v>53</v>
      </c>
      <c r="F18" s="10">
        <v>1</v>
      </c>
      <c r="G18" s="10">
        <v>36</v>
      </c>
      <c r="H18" s="10">
        <v>4</v>
      </c>
      <c r="I18" s="10">
        <v>12</v>
      </c>
      <c r="J18" s="10">
        <v>13</v>
      </c>
      <c r="K18" s="10">
        <v>5</v>
      </c>
      <c r="L18" s="10">
        <v>30</v>
      </c>
      <c r="M18" s="35">
        <f t="shared" si="0"/>
        <v>1.8867924528301886E-2</v>
      </c>
      <c r="N18" s="36">
        <f t="shared" si="1"/>
        <v>0.67924528301886788</v>
      </c>
      <c r="O18" s="36">
        <f t="shared" si="2"/>
        <v>7.5471698113207544E-2</v>
      </c>
      <c r="P18" s="36">
        <f t="shared" si="3"/>
        <v>0.22641509433962265</v>
      </c>
      <c r="Q18" s="36">
        <f t="shared" si="4"/>
        <v>0.24528301886792453</v>
      </c>
      <c r="R18" s="36">
        <f t="shared" si="5"/>
        <v>9.4339622641509441E-2</v>
      </c>
      <c r="S18" s="36">
        <f t="shared" si="6"/>
        <v>0.56603773584905659</v>
      </c>
      <c r="T18" s="37">
        <v>24.53</v>
      </c>
      <c r="U18" s="37">
        <v>9</v>
      </c>
      <c r="V18" s="37">
        <v>22.64</v>
      </c>
      <c r="W18" s="9" t="s">
        <v>974</v>
      </c>
      <c r="X18" s="9" t="s">
        <v>181</v>
      </c>
      <c r="Y18" s="9" t="s">
        <v>131</v>
      </c>
      <c r="Z18" s="9" t="s">
        <v>860</v>
      </c>
    </row>
    <row r="19" spans="1:26" s="13" customFormat="1" x14ac:dyDescent="0.2">
      <c r="A19" s="9" t="s">
        <v>859</v>
      </c>
      <c r="B19" s="9" t="s">
        <v>125</v>
      </c>
      <c r="C19" s="9" t="s">
        <v>182</v>
      </c>
      <c r="D19" s="9" t="s">
        <v>127</v>
      </c>
      <c r="E19" s="10">
        <v>50</v>
      </c>
      <c r="F19" s="10">
        <v>1</v>
      </c>
      <c r="G19" s="10">
        <v>30</v>
      </c>
      <c r="H19" s="10">
        <v>4</v>
      </c>
      <c r="I19" s="10">
        <v>15</v>
      </c>
      <c r="J19" s="10">
        <v>15</v>
      </c>
      <c r="K19" s="10">
        <v>5</v>
      </c>
      <c r="L19" s="10">
        <v>26</v>
      </c>
      <c r="M19" s="35">
        <f t="shared" si="0"/>
        <v>0.02</v>
      </c>
      <c r="N19" s="36">
        <f t="shared" si="1"/>
        <v>0.6</v>
      </c>
      <c r="O19" s="36">
        <f t="shared" si="2"/>
        <v>0.08</v>
      </c>
      <c r="P19" s="36">
        <f t="shared" si="3"/>
        <v>0.3</v>
      </c>
      <c r="Q19" s="36">
        <f t="shared" si="4"/>
        <v>0.3</v>
      </c>
      <c r="R19" s="36">
        <f t="shared" si="5"/>
        <v>0.1</v>
      </c>
      <c r="S19" s="36">
        <f t="shared" si="6"/>
        <v>0.52</v>
      </c>
      <c r="T19" s="37">
        <v>30</v>
      </c>
      <c r="U19" s="37">
        <v>10</v>
      </c>
      <c r="V19" s="37">
        <v>30</v>
      </c>
      <c r="W19" s="9" t="s">
        <v>974</v>
      </c>
      <c r="X19" s="9" t="s">
        <v>183</v>
      </c>
      <c r="Y19" s="9" t="s">
        <v>131</v>
      </c>
      <c r="Z19" s="9" t="s">
        <v>860</v>
      </c>
    </row>
    <row r="20" spans="1:26" s="13" customFormat="1" x14ac:dyDescent="0.2">
      <c r="A20" s="9" t="s">
        <v>859</v>
      </c>
      <c r="B20" s="9" t="s">
        <v>125</v>
      </c>
      <c r="C20" s="9" t="s">
        <v>184</v>
      </c>
      <c r="D20" s="9" t="s">
        <v>127</v>
      </c>
      <c r="E20" s="10">
        <v>2</v>
      </c>
      <c r="F20" s="10">
        <v>0</v>
      </c>
      <c r="G20" s="10">
        <v>1</v>
      </c>
      <c r="H20" s="10">
        <v>1</v>
      </c>
      <c r="I20" s="10">
        <v>0</v>
      </c>
      <c r="J20" s="10">
        <v>1</v>
      </c>
      <c r="K20" s="10">
        <v>0</v>
      </c>
      <c r="L20" s="10">
        <v>1</v>
      </c>
      <c r="M20" s="35">
        <f t="shared" si="0"/>
        <v>0</v>
      </c>
      <c r="N20" s="36">
        <f t="shared" si="1"/>
        <v>0.5</v>
      </c>
      <c r="O20" s="36">
        <f t="shared" si="2"/>
        <v>0.5</v>
      </c>
      <c r="P20" s="36">
        <f t="shared" si="3"/>
        <v>0</v>
      </c>
      <c r="Q20" s="36">
        <f t="shared" si="4"/>
        <v>0.5</v>
      </c>
      <c r="R20" s="36">
        <f t="shared" si="5"/>
        <v>0</v>
      </c>
      <c r="S20" s="36">
        <f t="shared" si="6"/>
        <v>0.5</v>
      </c>
      <c r="T20" s="37">
        <v>50</v>
      </c>
      <c r="U20" s="37">
        <v>0</v>
      </c>
      <c r="V20" s="37">
        <v>0</v>
      </c>
      <c r="W20" s="9" t="s">
        <v>974</v>
      </c>
      <c r="X20" s="9" t="s">
        <v>185</v>
      </c>
      <c r="Y20" s="9" t="s">
        <v>131</v>
      </c>
      <c r="Z20" s="9" t="s">
        <v>860</v>
      </c>
    </row>
    <row r="21" spans="1:26" s="13" customFormat="1" x14ac:dyDescent="0.2">
      <c r="A21" s="9">
        <v>2019</v>
      </c>
      <c r="B21" s="9" t="s">
        <v>858</v>
      </c>
      <c r="C21" s="9"/>
      <c r="D21" s="9"/>
      <c r="E21" s="10">
        <f>SUM(E2:E20)</f>
        <v>3768</v>
      </c>
      <c r="F21" s="10">
        <f t="shared" ref="F21:L21" si="7">SUM(F2:F20)</f>
        <v>23</v>
      </c>
      <c r="G21" s="10">
        <f t="shared" si="7"/>
        <v>2935</v>
      </c>
      <c r="H21" s="10">
        <f t="shared" si="7"/>
        <v>482</v>
      </c>
      <c r="I21" s="10">
        <f t="shared" si="7"/>
        <v>328</v>
      </c>
      <c r="J21" s="10">
        <f t="shared" si="7"/>
        <v>635</v>
      </c>
      <c r="K21" s="10">
        <f t="shared" si="7"/>
        <v>858</v>
      </c>
      <c r="L21" s="10">
        <f t="shared" si="7"/>
        <v>1697</v>
      </c>
      <c r="M21" s="35">
        <f>F21/E21</f>
        <v>6.1040339702760089E-3</v>
      </c>
      <c r="N21" s="36">
        <f>G21/E21</f>
        <v>0.77892781316348192</v>
      </c>
      <c r="O21" s="36">
        <f>H21/E21</f>
        <v>0.12791932059447983</v>
      </c>
      <c r="P21" s="36">
        <f>I21/E21</f>
        <v>8.7048832271762203E-2</v>
      </c>
      <c r="Q21" s="36">
        <f>J21/E21</f>
        <v>0.16852441613588109</v>
      </c>
      <c r="R21" s="36">
        <f>K21/E21</f>
        <v>0.22770700636942676</v>
      </c>
      <c r="S21" s="36">
        <f>L21/E21</f>
        <v>0.45037154989384287</v>
      </c>
      <c r="T21" s="37"/>
      <c r="U21" s="37"/>
      <c r="V21" s="37"/>
      <c r="W21" s="9"/>
      <c r="X21" s="9"/>
      <c r="Y21" s="9"/>
      <c r="Z21" s="9"/>
    </row>
    <row r="22" spans="1:26" s="15" customFormat="1" ht="5.25" customHeight="1" x14ac:dyDescent="0.25">
      <c r="A22" s="14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14"/>
    </row>
    <row r="23" spans="1:26" s="13" customFormat="1" x14ac:dyDescent="0.2">
      <c r="A23" s="16" t="s">
        <v>837</v>
      </c>
      <c r="B23" s="16" t="s">
        <v>125</v>
      </c>
      <c r="C23" s="16" t="s">
        <v>126</v>
      </c>
      <c r="D23" s="16" t="s">
        <v>127</v>
      </c>
      <c r="E23" s="10">
        <v>18</v>
      </c>
      <c r="F23" s="10">
        <v>1</v>
      </c>
      <c r="G23" s="10">
        <v>11</v>
      </c>
      <c r="H23" s="10">
        <v>2</v>
      </c>
      <c r="I23" s="10">
        <v>4</v>
      </c>
      <c r="J23" s="10">
        <v>6</v>
      </c>
      <c r="K23" s="10">
        <v>2</v>
      </c>
      <c r="L23" s="10">
        <v>9</v>
      </c>
      <c r="M23" s="35">
        <f>F23/E23</f>
        <v>5.5555555555555552E-2</v>
      </c>
      <c r="N23" s="36">
        <f>G23/E23</f>
        <v>0.61111111111111116</v>
      </c>
      <c r="O23" s="36">
        <f>H23/E23</f>
        <v>0.1111111111111111</v>
      </c>
      <c r="P23" s="36">
        <f>I23/E23</f>
        <v>0.22222222222222221</v>
      </c>
      <c r="Q23" s="36">
        <f>J23/E23</f>
        <v>0.33333333333333331</v>
      </c>
      <c r="R23" s="36">
        <f>K23/E23</f>
        <v>0.1111111111111111</v>
      </c>
      <c r="S23" s="36">
        <f>L23/E23</f>
        <v>0.5</v>
      </c>
      <c r="T23" s="24" t="s">
        <v>113</v>
      </c>
      <c r="U23" s="24" t="s">
        <v>46</v>
      </c>
      <c r="V23" s="24" t="s">
        <v>737</v>
      </c>
      <c r="W23" s="16" t="s">
        <v>129</v>
      </c>
      <c r="X23" s="16" t="s">
        <v>130</v>
      </c>
      <c r="Y23" s="16" t="s">
        <v>131</v>
      </c>
      <c r="Z23" s="16" t="s">
        <v>861</v>
      </c>
    </row>
    <row r="24" spans="1:26" s="13" customFormat="1" x14ac:dyDescent="0.2">
      <c r="A24" s="16" t="s">
        <v>837</v>
      </c>
      <c r="B24" s="16" t="s">
        <v>125</v>
      </c>
      <c r="C24" s="16" t="s">
        <v>132</v>
      </c>
      <c r="D24" s="16" t="s">
        <v>127</v>
      </c>
      <c r="E24" s="10">
        <v>1214</v>
      </c>
      <c r="F24" s="10">
        <v>2</v>
      </c>
      <c r="G24" s="10">
        <v>926</v>
      </c>
      <c r="H24" s="10">
        <v>172</v>
      </c>
      <c r="I24" s="10">
        <v>114</v>
      </c>
      <c r="J24" s="10">
        <v>240</v>
      </c>
      <c r="K24" s="10">
        <v>297</v>
      </c>
      <c r="L24" s="10">
        <v>500</v>
      </c>
      <c r="M24" s="35">
        <f t="shared" ref="M24:M43" si="8">F24/E24</f>
        <v>1.6474464579901153E-3</v>
      </c>
      <c r="N24" s="36">
        <f t="shared" ref="N24:N43" si="9">G24/E24</f>
        <v>0.76276771004942334</v>
      </c>
      <c r="O24" s="36">
        <f t="shared" ref="O24:O43" si="10">H24/E24</f>
        <v>0.14168039538714991</v>
      </c>
      <c r="P24" s="36">
        <f t="shared" ref="P24:P43" si="11">I24/E24</f>
        <v>9.3904448105436578E-2</v>
      </c>
      <c r="Q24" s="36">
        <f t="shared" ref="Q24:Q43" si="12">J24/E24</f>
        <v>0.19769357495881384</v>
      </c>
      <c r="R24" s="36">
        <f t="shared" ref="R24:R43" si="13">K24/E24</f>
        <v>0.24464579901153213</v>
      </c>
      <c r="S24" s="36">
        <f t="shared" ref="S24:S43" si="14">L24/E24</f>
        <v>0.41186161449752884</v>
      </c>
      <c r="T24" s="24" t="s">
        <v>975</v>
      </c>
      <c r="U24" s="24" t="s">
        <v>155</v>
      </c>
      <c r="V24" s="24" t="s">
        <v>976</v>
      </c>
      <c r="W24" s="16" t="s">
        <v>129</v>
      </c>
      <c r="X24" s="16" t="s">
        <v>136</v>
      </c>
      <c r="Y24" s="16" t="s">
        <v>131</v>
      </c>
      <c r="Z24" s="16" t="s">
        <v>861</v>
      </c>
    </row>
    <row r="25" spans="1:26" s="13" customFormat="1" x14ac:dyDescent="0.2">
      <c r="A25" s="16" t="s">
        <v>837</v>
      </c>
      <c r="B25" s="16" t="s">
        <v>125</v>
      </c>
      <c r="C25" s="16" t="s">
        <v>137</v>
      </c>
      <c r="D25" s="16" t="s">
        <v>127</v>
      </c>
      <c r="E25" s="10">
        <v>367</v>
      </c>
      <c r="F25" s="10">
        <v>0</v>
      </c>
      <c r="G25" s="10">
        <v>330</v>
      </c>
      <c r="H25" s="10">
        <v>24</v>
      </c>
      <c r="I25" s="10">
        <v>13</v>
      </c>
      <c r="J25" s="10">
        <v>32</v>
      </c>
      <c r="K25" s="10">
        <v>111</v>
      </c>
      <c r="L25" s="10">
        <v>153</v>
      </c>
      <c r="M25" s="35">
        <f t="shared" si="8"/>
        <v>0</v>
      </c>
      <c r="N25" s="36">
        <f t="shared" si="9"/>
        <v>0.89918256130790186</v>
      </c>
      <c r="O25" s="36">
        <f t="shared" si="10"/>
        <v>6.5395095367847406E-2</v>
      </c>
      <c r="P25" s="36">
        <f t="shared" si="11"/>
        <v>3.5422343324250684E-2</v>
      </c>
      <c r="Q25" s="36">
        <f t="shared" si="12"/>
        <v>8.7193460490463212E-2</v>
      </c>
      <c r="R25" s="36">
        <f t="shared" si="13"/>
        <v>0.3024523160762943</v>
      </c>
      <c r="S25" s="36">
        <f t="shared" si="14"/>
        <v>0.41689373297002724</v>
      </c>
      <c r="T25" s="24" t="s">
        <v>977</v>
      </c>
      <c r="U25" s="24" t="s">
        <v>96</v>
      </c>
      <c r="V25" s="24" t="s">
        <v>100</v>
      </c>
      <c r="W25" s="16" t="s">
        <v>129</v>
      </c>
      <c r="X25" s="16" t="s">
        <v>139</v>
      </c>
      <c r="Y25" s="16" t="s">
        <v>131</v>
      </c>
      <c r="Z25" s="16" t="s">
        <v>861</v>
      </c>
    </row>
    <row r="26" spans="1:26" s="13" customFormat="1" x14ac:dyDescent="0.2">
      <c r="A26" s="16" t="s">
        <v>837</v>
      </c>
      <c r="B26" s="16" t="s">
        <v>125</v>
      </c>
      <c r="C26" s="16" t="s">
        <v>739</v>
      </c>
      <c r="D26" s="16" t="s">
        <v>127</v>
      </c>
      <c r="E26" s="10">
        <v>39</v>
      </c>
      <c r="F26" s="10">
        <v>1</v>
      </c>
      <c r="G26" s="10">
        <v>28</v>
      </c>
      <c r="H26" s="10">
        <v>5</v>
      </c>
      <c r="I26" s="10">
        <v>5</v>
      </c>
      <c r="J26" s="10">
        <v>8</v>
      </c>
      <c r="K26" s="10">
        <v>14</v>
      </c>
      <c r="L26" s="10">
        <v>11</v>
      </c>
      <c r="M26" s="35">
        <f t="shared" si="8"/>
        <v>2.564102564102564E-2</v>
      </c>
      <c r="N26" s="36">
        <f t="shared" si="9"/>
        <v>0.71794871794871795</v>
      </c>
      <c r="O26" s="36">
        <f t="shared" si="10"/>
        <v>0.12820512820512819</v>
      </c>
      <c r="P26" s="36">
        <f t="shared" si="11"/>
        <v>0.12820512820512819</v>
      </c>
      <c r="Q26" s="36">
        <f t="shared" si="12"/>
        <v>0.20512820512820512</v>
      </c>
      <c r="R26" s="36">
        <f t="shared" si="13"/>
        <v>0.35897435897435898</v>
      </c>
      <c r="S26" s="36">
        <f t="shared" si="14"/>
        <v>0.28205128205128205</v>
      </c>
      <c r="T26" s="24" t="s">
        <v>378</v>
      </c>
      <c r="U26" s="24" t="s">
        <v>246</v>
      </c>
      <c r="V26" s="24" t="s">
        <v>767</v>
      </c>
      <c r="W26" s="16" t="s">
        <v>129</v>
      </c>
      <c r="X26" s="16" t="s">
        <v>147</v>
      </c>
      <c r="Y26" s="16" t="s">
        <v>131</v>
      </c>
      <c r="Z26" s="16" t="s">
        <v>861</v>
      </c>
    </row>
    <row r="27" spans="1:26" s="13" customFormat="1" x14ac:dyDescent="0.2">
      <c r="A27" s="16" t="s">
        <v>837</v>
      </c>
      <c r="B27" s="16" t="s">
        <v>125</v>
      </c>
      <c r="C27" s="16" t="s">
        <v>140</v>
      </c>
      <c r="D27" s="16" t="s">
        <v>127</v>
      </c>
      <c r="E27" s="10">
        <v>322</v>
      </c>
      <c r="F27" s="10">
        <v>1</v>
      </c>
      <c r="G27" s="10">
        <v>248</v>
      </c>
      <c r="H27" s="10">
        <v>54</v>
      </c>
      <c r="I27" s="10">
        <v>19</v>
      </c>
      <c r="J27" s="10">
        <v>56</v>
      </c>
      <c r="K27" s="10">
        <v>88</v>
      </c>
      <c r="L27" s="10">
        <v>128</v>
      </c>
      <c r="M27" s="35">
        <f t="shared" si="8"/>
        <v>3.105590062111801E-3</v>
      </c>
      <c r="N27" s="36">
        <f t="shared" si="9"/>
        <v>0.77018633540372672</v>
      </c>
      <c r="O27" s="36">
        <f t="shared" si="10"/>
        <v>0.16770186335403728</v>
      </c>
      <c r="P27" s="36">
        <f t="shared" si="11"/>
        <v>5.9006211180124224E-2</v>
      </c>
      <c r="Q27" s="36">
        <f t="shared" si="12"/>
        <v>0.17391304347826086</v>
      </c>
      <c r="R27" s="36">
        <f t="shared" si="13"/>
        <v>0.27329192546583853</v>
      </c>
      <c r="S27" s="36">
        <f t="shared" si="14"/>
        <v>0.39751552795031053</v>
      </c>
      <c r="T27" s="24" t="s">
        <v>760</v>
      </c>
      <c r="U27" s="24" t="s">
        <v>31</v>
      </c>
      <c r="V27" s="24" t="s">
        <v>818</v>
      </c>
      <c r="W27" s="16" t="s">
        <v>129</v>
      </c>
      <c r="X27" s="16" t="s">
        <v>141</v>
      </c>
      <c r="Y27" s="16" t="s">
        <v>131</v>
      </c>
      <c r="Z27" s="16" t="s">
        <v>861</v>
      </c>
    </row>
    <row r="28" spans="1:26" s="13" customFormat="1" x14ac:dyDescent="0.2">
      <c r="A28" s="16" t="s">
        <v>837</v>
      </c>
      <c r="B28" s="16" t="s">
        <v>125</v>
      </c>
      <c r="C28" s="16" t="s">
        <v>142</v>
      </c>
      <c r="D28" s="16" t="s">
        <v>127</v>
      </c>
      <c r="E28" s="10">
        <v>311</v>
      </c>
      <c r="F28" s="10">
        <v>0</v>
      </c>
      <c r="G28" s="10">
        <v>237</v>
      </c>
      <c r="H28" s="10">
        <v>39</v>
      </c>
      <c r="I28" s="10">
        <v>35</v>
      </c>
      <c r="J28" s="10">
        <v>65</v>
      </c>
      <c r="K28" s="10">
        <v>67</v>
      </c>
      <c r="L28" s="10">
        <v>151</v>
      </c>
      <c r="M28" s="35">
        <f t="shared" si="8"/>
        <v>0</v>
      </c>
      <c r="N28" s="36">
        <f t="shared" si="9"/>
        <v>0.76205787781350487</v>
      </c>
      <c r="O28" s="36">
        <f t="shared" si="10"/>
        <v>0.12540192926045016</v>
      </c>
      <c r="P28" s="36">
        <f t="shared" si="11"/>
        <v>0.11254019292604502</v>
      </c>
      <c r="Q28" s="36">
        <f t="shared" si="12"/>
        <v>0.20900321543408359</v>
      </c>
      <c r="R28" s="36">
        <f t="shared" si="13"/>
        <v>0.21543408360128619</v>
      </c>
      <c r="S28" s="36">
        <f t="shared" si="14"/>
        <v>0.48553054662379419</v>
      </c>
      <c r="T28" s="24" t="s">
        <v>781</v>
      </c>
      <c r="U28" s="24" t="s">
        <v>151</v>
      </c>
      <c r="V28" s="24" t="s">
        <v>978</v>
      </c>
      <c r="W28" s="16" t="s">
        <v>129</v>
      </c>
      <c r="X28" s="16" t="s">
        <v>144</v>
      </c>
      <c r="Y28" s="16" t="s">
        <v>131</v>
      </c>
      <c r="Z28" s="16" t="s">
        <v>861</v>
      </c>
    </row>
    <row r="29" spans="1:26" s="13" customFormat="1" x14ac:dyDescent="0.2">
      <c r="A29" s="16" t="s">
        <v>837</v>
      </c>
      <c r="B29" s="16" t="s">
        <v>125</v>
      </c>
      <c r="C29" s="16" t="s">
        <v>145</v>
      </c>
      <c r="D29" s="16" t="s">
        <v>127</v>
      </c>
      <c r="E29" s="10">
        <v>297</v>
      </c>
      <c r="F29" s="10">
        <v>0</v>
      </c>
      <c r="G29" s="10">
        <v>239</v>
      </c>
      <c r="H29" s="10">
        <v>47</v>
      </c>
      <c r="I29" s="10">
        <v>11</v>
      </c>
      <c r="J29" s="10">
        <v>49</v>
      </c>
      <c r="K29" s="10">
        <v>97</v>
      </c>
      <c r="L29" s="10">
        <v>107</v>
      </c>
      <c r="M29" s="35">
        <f t="shared" si="8"/>
        <v>0</v>
      </c>
      <c r="N29" s="36">
        <f t="shared" si="9"/>
        <v>0.80471380471380471</v>
      </c>
      <c r="O29" s="36">
        <f t="shared" si="10"/>
        <v>0.15824915824915825</v>
      </c>
      <c r="P29" s="36">
        <f t="shared" si="11"/>
        <v>3.7037037037037035E-2</v>
      </c>
      <c r="Q29" s="36">
        <f t="shared" si="12"/>
        <v>0.16498316498316498</v>
      </c>
      <c r="R29" s="36">
        <f t="shared" si="13"/>
        <v>0.32659932659932661</v>
      </c>
      <c r="S29" s="36">
        <f t="shared" si="14"/>
        <v>0.36026936026936029</v>
      </c>
      <c r="T29" s="24" t="s">
        <v>231</v>
      </c>
      <c r="U29" s="24" t="s">
        <v>101</v>
      </c>
      <c r="V29" s="24" t="s">
        <v>413</v>
      </c>
      <c r="W29" s="16" t="s">
        <v>129</v>
      </c>
      <c r="X29" s="16" t="s">
        <v>147</v>
      </c>
      <c r="Y29" s="16" t="s">
        <v>131</v>
      </c>
      <c r="Z29" s="16" t="s">
        <v>861</v>
      </c>
    </row>
    <row r="30" spans="1:26" s="13" customFormat="1" x14ac:dyDescent="0.2">
      <c r="A30" s="16" t="s">
        <v>837</v>
      </c>
      <c r="B30" s="16" t="s">
        <v>125</v>
      </c>
      <c r="C30" s="16" t="s">
        <v>148</v>
      </c>
      <c r="D30" s="16" t="s">
        <v>127</v>
      </c>
      <c r="E30" s="10">
        <v>48</v>
      </c>
      <c r="F30" s="10">
        <v>2</v>
      </c>
      <c r="G30" s="10">
        <v>44</v>
      </c>
      <c r="H30" s="10">
        <v>0</v>
      </c>
      <c r="I30" s="10">
        <v>2</v>
      </c>
      <c r="J30" s="10">
        <v>2</v>
      </c>
      <c r="K30" s="10">
        <v>8</v>
      </c>
      <c r="L30" s="10">
        <v>33</v>
      </c>
      <c r="M30" s="35">
        <f t="shared" si="8"/>
        <v>4.1666666666666664E-2</v>
      </c>
      <c r="N30" s="36">
        <f t="shared" si="9"/>
        <v>0.91666666666666663</v>
      </c>
      <c r="O30" s="36">
        <f t="shared" si="10"/>
        <v>0</v>
      </c>
      <c r="P30" s="36">
        <f t="shared" si="11"/>
        <v>4.1666666666666664E-2</v>
      </c>
      <c r="Q30" s="36">
        <f t="shared" si="12"/>
        <v>4.1666666666666664E-2</v>
      </c>
      <c r="R30" s="36">
        <f t="shared" si="13"/>
        <v>0.16666666666666666</v>
      </c>
      <c r="S30" s="36">
        <f t="shared" si="14"/>
        <v>0.6875</v>
      </c>
      <c r="T30" s="24" t="s">
        <v>515</v>
      </c>
      <c r="U30" s="24" t="s">
        <v>193</v>
      </c>
      <c r="V30" s="24" t="s">
        <v>515</v>
      </c>
      <c r="W30" s="16" t="s">
        <v>129</v>
      </c>
      <c r="X30" s="16" t="s">
        <v>149</v>
      </c>
      <c r="Y30" s="16" t="s">
        <v>131</v>
      </c>
      <c r="Z30" s="16" t="s">
        <v>861</v>
      </c>
    </row>
    <row r="31" spans="1:26" s="13" customFormat="1" x14ac:dyDescent="0.2">
      <c r="A31" s="16" t="s">
        <v>837</v>
      </c>
      <c r="B31" s="16" t="s">
        <v>125</v>
      </c>
      <c r="C31" s="16" t="s">
        <v>150</v>
      </c>
      <c r="D31" s="16" t="s">
        <v>127</v>
      </c>
      <c r="E31" s="10">
        <v>33</v>
      </c>
      <c r="F31" s="10">
        <v>0</v>
      </c>
      <c r="G31" s="10">
        <v>28</v>
      </c>
      <c r="H31" s="10">
        <v>4</v>
      </c>
      <c r="I31" s="10">
        <v>1</v>
      </c>
      <c r="J31" s="10">
        <v>3</v>
      </c>
      <c r="K31" s="10">
        <v>4</v>
      </c>
      <c r="L31" s="10">
        <v>15</v>
      </c>
      <c r="M31" s="35">
        <f t="shared" si="8"/>
        <v>0</v>
      </c>
      <c r="N31" s="36">
        <f t="shared" si="9"/>
        <v>0.84848484848484851</v>
      </c>
      <c r="O31" s="36">
        <f t="shared" si="10"/>
        <v>0.12121212121212122</v>
      </c>
      <c r="P31" s="36">
        <f t="shared" si="11"/>
        <v>3.0303030303030304E-2</v>
      </c>
      <c r="Q31" s="36">
        <f t="shared" si="12"/>
        <v>9.0909090909090912E-2</v>
      </c>
      <c r="R31" s="36">
        <f t="shared" si="13"/>
        <v>0.12121212121212122</v>
      </c>
      <c r="S31" s="36">
        <f t="shared" si="14"/>
        <v>0.45454545454545453</v>
      </c>
      <c r="T31" s="24" t="s">
        <v>697</v>
      </c>
      <c r="U31" s="24" t="s">
        <v>59</v>
      </c>
      <c r="V31" s="24" t="s">
        <v>707</v>
      </c>
      <c r="W31" s="16" t="s">
        <v>129</v>
      </c>
      <c r="X31" s="16" t="s">
        <v>152</v>
      </c>
      <c r="Y31" s="16" t="s">
        <v>131</v>
      </c>
      <c r="Z31" s="16" t="s">
        <v>861</v>
      </c>
    </row>
    <row r="32" spans="1:26" s="13" customFormat="1" x14ac:dyDescent="0.2">
      <c r="A32" s="16" t="s">
        <v>837</v>
      </c>
      <c r="B32" s="16" t="s">
        <v>125</v>
      </c>
      <c r="C32" s="16" t="s">
        <v>153</v>
      </c>
      <c r="D32" s="16" t="s">
        <v>127</v>
      </c>
      <c r="E32" s="10">
        <v>130</v>
      </c>
      <c r="F32" s="10">
        <v>1</v>
      </c>
      <c r="G32" s="10">
        <v>108</v>
      </c>
      <c r="H32" s="10">
        <v>16</v>
      </c>
      <c r="I32" s="10">
        <v>5</v>
      </c>
      <c r="J32" s="10">
        <v>17</v>
      </c>
      <c r="K32" s="10">
        <v>29</v>
      </c>
      <c r="L32" s="10">
        <v>71</v>
      </c>
      <c r="M32" s="35">
        <f t="shared" si="8"/>
        <v>7.6923076923076927E-3</v>
      </c>
      <c r="N32" s="36">
        <f t="shared" si="9"/>
        <v>0.83076923076923082</v>
      </c>
      <c r="O32" s="36">
        <f t="shared" si="10"/>
        <v>0.12307692307692308</v>
      </c>
      <c r="P32" s="36">
        <f t="shared" si="11"/>
        <v>3.8461538461538464E-2</v>
      </c>
      <c r="Q32" s="36">
        <f t="shared" si="12"/>
        <v>0.13076923076923078</v>
      </c>
      <c r="R32" s="36">
        <f t="shared" si="13"/>
        <v>0.22307692307692309</v>
      </c>
      <c r="S32" s="36">
        <f t="shared" si="14"/>
        <v>0.5461538461538461</v>
      </c>
      <c r="T32" s="24" t="s">
        <v>979</v>
      </c>
      <c r="U32" s="24" t="s">
        <v>151</v>
      </c>
      <c r="V32" s="24" t="s">
        <v>170</v>
      </c>
      <c r="W32" s="16" t="s">
        <v>129</v>
      </c>
      <c r="X32" s="16" t="s">
        <v>156</v>
      </c>
      <c r="Y32" s="16" t="s">
        <v>131</v>
      </c>
      <c r="Z32" s="16" t="s">
        <v>861</v>
      </c>
    </row>
    <row r="33" spans="1:26" s="13" customFormat="1" x14ac:dyDescent="0.2">
      <c r="A33" s="16" t="s">
        <v>837</v>
      </c>
      <c r="B33" s="16" t="s">
        <v>125</v>
      </c>
      <c r="C33" s="16" t="s">
        <v>157</v>
      </c>
      <c r="D33" s="16" t="s">
        <v>127</v>
      </c>
      <c r="E33" s="10">
        <v>635</v>
      </c>
      <c r="F33" s="10">
        <v>11</v>
      </c>
      <c r="G33" s="10">
        <v>479</v>
      </c>
      <c r="H33" s="10">
        <v>102</v>
      </c>
      <c r="I33" s="10">
        <v>43</v>
      </c>
      <c r="J33" s="10">
        <v>119</v>
      </c>
      <c r="K33" s="10">
        <v>109</v>
      </c>
      <c r="L33" s="10">
        <v>323</v>
      </c>
      <c r="M33" s="35">
        <f t="shared" si="8"/>
        <v>1.7322834645669291E-2</v>
      </c>
      <c r="N33" s="36">
        <f t="shared" si="9"/>
        <v>0.75433070866141727</v>
      </c>
      <c r="O33" s="36">
        <f t="shared" si="10"/>
        <v>0.16062992125984252</v>
      </c>
      <c r="P33" s="36">
        <f t="shared" si="11"/>
        <v>6.7716535433070865E-2</v>
      </c>
      <c r="Q33" s="36">
        <f t="shared" si="12"/>
        <v>0.18740157480314962</v>
      </c>
      <c r="R33" s="36">
        <f t="shared" si="13"/>
        <v>0.17165354330708663</v>
      </c>
      <c r="S33" s="36">
        <f t="shared" si="14"/>
        <v>0.50866141732283465</v>
      </c>
      <c r="T33" s="24" t="s">
        <v>980</v>
      </c>
      <c r="U33" s="24" t="s">
        <v>193</v>
      </c>
      <c r="V33" s="24" t="s">
        <v>981</v>
      </c>
      <c r="W33" s="16" t="s">
        <v>129</v>
      </c>
      <c r="X33" s="16" t="s">
        <v>158</v>
      </c>
      <c r="Y33" s="16" t="s">
        <v>131</v>
      </c>
      <c r="Z33" s="16" t="s">
        <v>861</v>
      </c>
    </row>
    <row r="34" spans="1:26" s="13" customFormat="1" x14ac:dyDescent="0.2">
      <c r="A34" s="16" t="s">
        <v>837</v>
      </c>
      <c r="B34" s="16" t="s">
        <v>125</v>
      </c>
      <c r="C34" s="16" t="s">
        <v>159</v>
      </c>
      <c r="D34" s="16" t="s">
        <v>127</v>
      </c>
      <c r="E34" s="10">
        <v>86</v>
      </c>
      <c r="F34" s="10">
        <v>1</v>
      </c>
      <c r="G34" s="10">
        <v>73</v>
      </c>
      <c r="H34" s="10">
        <v>8</v>
      </c>
      <c r="I34" s="10">
        <v>4</v>
      </c>
      <c r="J34" s="10">
        <v>8</v>
      </c>
      <c r="K34" s="10">
        <v>7</v>
      </c>
      <c r="L34" s="10">
        <v>51</v>
      </c>
      <c r="M34" s="35">
        <f t="shared" si="8"/>
        <v>1.1627906976744186E-2</v>
      </c>
      <c r="N34" s="36">
        <f t="shared" si="9"/>
        <v>0.84883720930232553</v>
      </c>
      <c r="O34" s="36">
        <f t="shared" si="10"/>
        <v>9.3023255813953487E-2</v>
      </c>
      <c r="P34" s="36">
        <f t="shared" si="11"/>
        <v>4.6511627906976744E-2</v>
      </c>
      <c r="Q34" s="36">
        <f t="shared" si="12"/>
        <v>9.3023255813953487E-2</v>
      </c>
      <c r="R34" s="36">
        <f t="shared" si="13"/>
        <v>8.1395348837209308E-2</v>
      </c>
      <c r="S34" s="36">
        <f t="shared" si="14"/>
        <v>0.59302325581395354</v>
      </c>
      <c r="T34" s="24" t="s">
        <v>430</v>
      </c>
      <c r="U34" s="24" t="s">
        <v>84</v>
      </c>
      <c r="V34" s="24" t="s">
        <v>525</v>
      </c>
      <c r="W34" s="16" t="s">
        <v>129</v>
      </c>
      <c r="X34" s="16" t="s">
        <v>161</v>
      </c>
      <c r="Y34" s="16" t="s">
        <v>131</v>
      </c>
      <c r="Z34" s="16" t="s">
        <v>861</v>
      </c>
    </row>
    <row r="35" spans="1:26" s="13" customFormat="1" x14ac:dyDescent="0.2">
      <c r="A35" s="16" t="s">
        <v>837</v>
      </c>
      <c r="B35" s="16" t="s">
        <v>125</v>
      </c>
      <c r="C35" s="16" t="s">
        <v>162</v>
      </c>
      <c r="D35" s="16" t="s">
        <v>127</v>
      </c>
      <c r="E35" s="10">
        <v>26</v>
      </c>
      <c r="F35" s="10">
        <v>0</v>
      </c>
      <c r="G35" s="10">
        <v>23</v>
      </c>
      <c r="H35" s="10">
        <v>3</v>
      </c>
      <c r="I35" s="10">
        <v>0</v>
      </c>
      <c r="J35" s="10">
        <v>2</v>
      </c>
      <c r="K35" s="10">
        <v>9</v>
      </c>
      <c r="L35" s="10">
        <v>11</v>
      </c>
      <c r="M35" s="35">
        <f t="shared" si="8"/>
        <v>0</v>
      </c>
      <c r="N35" s="36">
        <f t="shared" si="9"/>
        <v>0.88461538461538458</v>
      </c>
      <c r="O35" s="36">
        <f t="shared" si="10"/>
        <v>0.11538461538461539</v>
      </c>
      <c r="P35" s="36">
        <f t="shared" si="11"/>
        <v>0</v>
      </c>
      <c r="Q35" s="36">
        <f t="shared" si="12"/>
        <v>7.6923076923076927E-2</v>
      </c>
      <c r="R35" s="36">
        <f t="shared" si="13"/>
        <v>0.34615384615384615</v>
      </c>
      <c r="S35" s="36">
        <f t="shared" si="14"/>
        <v>0.42307692307692307</v>
      </c>
      <c r="T35" s="24" t="s">
        <v>377</v>
      </c>
      <c r="U35" s="24" t="s">
        <v>252</v>
      </c>
      <c r="V35" s="24" t="s">
        <v>29</v>
      </c>
      <c r="W35" s="16" t="s">
        <v>129</v>
      </c>
      <c r="X35" s="16" t="s">
        <v>164</v>
      </c>
      <c r="Y35" s="16" t="s">
        <v>131</v>
      </c>
      <c r="Z35" s="16" t="s">
        <v>861</v>
      </c>
    </row>
    <row r="36" spans="1:26" s="13" customFormat="1" x14ac:dyDescent="0.2">
      <c r="A36" s="16" t="s">
        <v>837</v>
      </c>
      <c r="B36" s="16" t="s">
        <v>125</v>
      </c>
      <c r="C36" s="16" t="s">
        <v>165</v>
      </c>
      <c r="D36" s="16" t="s">
        <v>127</v>
      </c>
      <c r="E36" s="10">
        <v>34</v>
      </c>
      <c r="F36" s="10">
        <v>0</v>
      </c>
      <c r="G36" s="10">
        <v>29</v>
      </c>
      <c r="H36" s="10">
        <v>4</v>
      </c>
      <c r="I36" s="10">
        <v>1</v>
      </c>
      <c r="J36" s="10">
        <v>3</v>
      </c>
      <c r="K36" s="10">
        <v>2</v>
      </c>
      <c r="L36" s="10">
        <v>23</v>
      </c>
      <c r="M36" s="35">
        <f t="shared" si="8"/>
        <v>0</v>
      </c>
      <c r="N36" s="36">
        <f t="shared" si="9"/>
        <v>0.8529411764705882</v>
      </c>
      <c r="O36" s="36">
        <f t="shared" si="10"/>
        <v>0.11764705882352941</v>
      </c>
      <c r="P36" s="36">
        <f t="shared" si="11"/>
        <v>2.9411764705882353E-2</v>
      </c>
      <c r="Q36" s="36">
        <f t="shared" si="12"/>
        <v>8.8235294117647065E-2</v>
      </c>
      <c r="R36" s="36">
        <f t="shared" si="13"/>
        <v>5.8823529411764705E-2</v>
      </c>
      <c r="S36" s="36">
        <f t="shared" si="14"/>
        <v>0.67647058823529416</v>
      </c>
      <c r="T36" s="24" t="s">
        <v>727</v>
      </c>
      <c r="U36" s="24" t="s">
        <v>40</v>
      </c>
      <c r="V36" s="24" t="s">
        <v>163</v>
      </c>
      <c r="W36" s="16" t="s">
        <v>129</v>
      </c>
      <c r="X36" s="16" t="s">
        <v>168</v>
      </c>
      <c r="Y36" s="16" t="s">
        <v>131</v>
      </c>
      <c r="Z36" s="16" t="s">
        <v>861</v>
      </c>
    </row>
    <row r="37" spans="1:26" s="13" customFormat="1" x14ac:dyDescent="0.2">
      <c r="A37" s="16" t="s">
        <v>837</v>
      </c>
      <c r="B37" s="16" t="s">
        <v>125</v>
      </c>
      <c r="C37" s="16" t="s">
        <v>169</v>
      </c>
      <c r="D37" s="16" t="s">
        <v>127</v>
      </c>
      <c r="E37" s="10">
        <v>32</v>
      </c>
      <c r="F37" s="10">
        <v>0</v>
      </c>
      <c r="G37" s="10">
        <v>29</v>
      </c>
      <c r="H37" s="10">
        <v>3</v>
      </c>
      <c r="I37" s="10">
        <v>0</v>
      </c>
      <c r="J37" s="10">
        <v>2</v>
      </c>
      <c r="K37" s="10">
        <v>4</v>
      </c>
      <c r="L37" s="10">
        <v>21</v>
      </c>
      <c r="M37" s="35">
        <f t="shared" si="8"/>
        <v>0</v>
      </c>
      <c r="N37" s="36">
        <f t="shared" si="9"/>
        <v>0.90625</v>
      </c>
      <c r="O37" s="36">
        <f t="shared" si="10"/>
        <v>9.375E-2</v>
      </c>
      <c r="P37" s="36">
        <f t="shared" si="11"/>
        <v>0</v>
      </c>
      <c r="Q37" s="36">
        <f t="shared" si="12"/>
        <v>6.25E-2</v>
      </c>
      <c r="R37" s="36">
        <f t="shared" si="13"/>
        <v>0.125</v>
      </c>
      <c r="S37" s="36">
        <f t="shared" si="14"/>
        <v>0.65625</v>
      </c>
      <c r="T37" s="24" t="s">
        <v>166</v>
      </c>
      <c r="U37" s="24" t="s">
        <v>73</v>
      </c>
      <c r="V37" s="24" t="s">
        <v>29</v>
      </c>
      <c r="W37" s="16" t="s">
        <v>129</v>
      </c>
      <c r="X37" s="16" t="s">
        <v>171</v>
      </c>
      <c r="Y37" s="16" t="s">
        <v>131</v>
      </c>
      <c r="Z37" s="16" t="s">
        <v>861</v>
      </c>
    </row>
    <row r="38" spans="1:26" s="13" customFormat="1" x14ac:dyDescent="0.2">
      <c r="A38" s="16" t="s">
        <v>837</v>
      </c>
      <c r="B38" s="16" t="s">
        <v>125</v>
      </c>
      <c r="C38" s="16" t="s">
        <v>172</v>
      </c>
      <c r="D38" s="16" t="s">
        <v>127</v>
      </c>
      <c r="E38" s="10">
        <v>47</v>
      </c>
      <c r="F38" s="10">
        <v>0</v>
      </c>
      <c r="G38" s="10">
        <v>41</v>
      </c>
      <c r="H38" s="10">
        <v>4</v>
      </c>
      <c r="I38" s="10">
        <v>2</v>
      </c>
      <c r="J38" s="10">
        <v>5</v>
      </c>
      <c r="K38" s="10">
        <v>11</v>
      </c>
      <c r="L38" s="10">
        <v>26</v>
      </c>
      <c r="M38" s="35">
        <f t="shared" si="8"/>
        <v>0</v>
      </c>
      <c r="N38" s="36">
        <f t="shared" si="9"/>
        <v>0.87234042553191493</v>
      </c>
      <c r="O38" s="36">
        <f t="shared" si="10"/>
        <v>8.5106382978723402E-2</v>
      </c>
      <c r="P38" s="36">
        <f t="shared" si="11"/>
        <v>4.2553191489361701E-2</v>
      </c>
      <c r="Q38" s="36">
        <f t="shared" si="12"/>
        <v>0.10638297872340426</v>
      </c>
      <c r="R38" s="36">
        <f t="shared" si="13"/>
        <v>0.23404255319148937</v>
      </c>
      <c r="S38" s="36">
        <f t="shared" si="14"/>
        <v>0.55319148936170215</v>
      </c>
      <c r="T38" s="24" t="s">
        <v>39</v>
      </c>
      <c r="U38" s="24" t="s">
        <v>174</v>
      </c>
      <c r="V38" s="24" t="s">
        <v>54</v>
      </c>
      <c r="W38" s="16" t="s">
        <v>129</v>
      </c>
      <c r="X38" s="16" t="s">
        <v>175</v>
      </c>
      <c r="Y38" s="16" t="s">
        <v>131</v>
      </c>
      <c r="Z38" s="16" t="s">
        <v>861</v>
      </c>
    </row>
    <row r="39" spans="1:26" s="13" customFormat="1" x14ac:dyDescent="0.2">
      <c r="A39" s="16" t="s">
        <v>837</v>
      </c>
      <c r="B39" s="16" t="s">
        <v>125</v>
      </c>
      <c r="C39" s="16" t="s">
        <v>176</v>
      </c>
      <c r="D39" s="16" t="s">
        <v>127</v>
      </c>
      <c r="E39" s="10">
        <v>48</v>
      </c>
      <c r="F39" s="10">
        <v>0</v>
      </c>
      <c r="G39" s="10">
        <v>42</v>
      </c>
      <c r="H39" s="10">
        <v>3</v>
      </c>
      <c r="I39" s="10">
        <v>3</v>
      </c>
      <c r="J39" s="10">
        <v>6</v>
      </c>
      <c r="K39" s="10">
        <v>5</v>
      </c>
      <c r="L39" s="10">
        <v>32</v>
      </c>
      <c r="M39" s="35">
        <f t="shared" si="8"/>
        <v>0</v>
      </c>
      <c r="N39" s="36">
        <f t="shared" si="9"/>
        <v>0.875</v>
      </c>
      <c r="O39" s="36">
        <f t="shared" si="10"/>
        <v>6.25E-2</v>
      </c>
      <c r="P39" s="36">
        <f t="shared" si="11"/>
        <v>6.25E-2</v>
      </c>
      <c r="Q39" s="36">
        <f t="shared" si="12"/>
        <v>0.125</v>
      </c>
      <c r="R39" s="36">
        <f t="shared" si="13"/>
        <v>0.10416666666666667</v>
      </c>
      <c r="S39" s="36">
        <f t="shared" si="14"/>
        <v>0.66666666666666663</v>
      </c>
      <c r="T39" s="24" t="s">
        <v>230</v>
      </c>
      <c r="U39" s="24" t="s">
        <v>103</v>
      </c>
      <c r="V39" s="24" t="s">
        <v>166</v>
      </c>
      <c r="W39" s="16" t="s">
        <v>129</v>
      </c>
      <c r="X39" s="16" t="s">
        <v>178</v>
      </c>
      <c r="Y39" s="16" t="s">
        <v>131</v>
      </c>
      <c r="Z39" s="16" t="s">
        <v>861</v>
      </c>
    </row>
    <row r="40" spans="1:26" s="13" customFormat="1" x14ac:dyDescent="0.2">
      <c r="A40" s="16" t="s">
        <v>837</v>
      </c>
      <c r="B40" s="16" t="s">
        <v>125</v>
      </c>
      <c r="C40" s="16" t="s">
        <v>179</v>
      </c>
      <c r="D40" s="16" t="s">
        <v>127</v>
      </c>
      <c r="E40" s="10">
        <v>63</v>
      </c>
      <c r="F40" s="10">
        <v>3</v>
      </c>
      <c r="G40" s="10">
        <v>40</v>
      </c>
      <c r="H40" s="10">
        <v>7</v>
      </c>
      <c r="I40" s="10">
        <v>13</v>
      </c>
      <c r="J40" s="10">
        <v>14</v>
      </c>
      <c r="K40" s="10">
        <v>5</v>
      </c>
      <c r="L40" s="10">
        <v>30</v>
      </c>
      <c r="M40" s="35">
        <f t="shared" si="8"/>
        <v>4.7619047619047616E-2</v>
      </c>
      <c r="N40" s="36">
        <f t="shared" si="9"/>
        <v>0.63492063492063489</v>
      </c>
      <c r="O40" s="36">
        <f t="shared" si="10"/>
        <v>0.1111111111111111</v>
      </c>
      <c r="P40" s="36">
        <f t="shared" si="11"/>
        <v>0.20634920634920634</v>
      </c>
      <c r="Q40" s="36">
        <f t="shared" si="12"/>
        <v>0.22222222222222221</v>
      </c>
      <c r="R40" s="36">
        <f t="shared" si="13"/>
        <v>7.9365079365079361E-2</v>
      </c>
      <c r="S40" s="36">
        <f t="shared" si="14"/>
        <v>0.47619047619047616</v>
      </c>
      <c r="T40" s="24" t="s">
        <v>737</v>
      </c>
      <c r="U40" s="24" t="s">
        <v>84</v>
      </c>
      <c r="V40" s="24" t="s">
        <v>982</v>
      </c>
      <c r="W40" s="16" t="s">
        <v>129</v>
      </c>
      <c r="X40" s="16" t="s">
        <v>181</v>
      </c>
      <c r="Y40" s="16" t="s">
        <v>131</v>
      </c>
      <c r="Z40" s="16" t="s">
        <v>861</v>
      </c>
    </row>
    <row r="41" spans="1:26" s="13" customFormat="1" x14ac:dyDescent="0.2">
      <c r="A41" s="16" t="s">
        <v>837</v>
      </c>
      <c r="B41" s="16" t="s">
        <v>125</v>
      </c>
      <c r="C41" s="16" t="s">
        <v>182</v>
      </c>
      <c r="D41" s="16" t="s">
        <v>127</v>
      </c>
      <c r="E41" s="10">
        <v>54</v>
      </c>
      <c r="F41" s="10">
        <v>3</v>
      </c>
      <c r="G41" s="10">
        <v>30</v>
      </c>
      <c r="H41" s="10">
        <v>7</v>
      </c>
      <c r="I41" s="10">
        <v>14</v>
      </c>
      <c r="J41" s="10">
        <v>17</v>
      </c>
      <c r="K41" s="10">
        <v>4</v>
      </c>
      <c r="L41" s="10">
        <v>25</v>
      </c>
      <c r="M41" s="35">
        <f t="shared" si="8"/>
        <v>5.5555555555555552E-2</v>
      </c>
      <c r="N41" s="36">
        <f t="shared" si="9"/>
        <v>0.55555555555555558</v>
      </c>
      <c r="O41" s="36">
        <f t="shared" si="10"/>
        <v>0.12962962962962962</v>
      </c>
      <c r="P41" s="36">
        <f t="shared" si="11"/>
        <v>0.25925925925925924</v>
      </c>
      <c r="Q41" s="36">
        <f t="shared" si="12"/>
        <v>0.31481481481481483</v>
      </c>
      <c r="R41" s="36">
        <f t="shared" si="13"/>
        <v>7.407407407407407E-2</v>
      </c>
      <c r="S41" s="36">
        <f t="shared" si="14"/>
        <v>0.46296296296296297</v>
      </c>
      <c r="T41" s="24" t="s">
        <v>854</v>
      </c>
      <c r="U41" s="24" t="s">
        <v>99</v>
      </c>
      <c r="V41" s="24" t="s">
        <v>983</v>
      </c>
      <c r="W41" s="16" t="s">
        <v>129</v>
      </c>
      <c r="X41" s="16" t="s">
        <v>183</v>
      </c>
      <c r="Y41" s="16" t="s">
        <v>131</v>
      </c>
      <c r="Z41" s="16" t="s">
        <v>861</v>
      </c>
    </row>
    <row r="42" spans="1:26" s="13" customFormat="1" x14ac:dyDescent="0.2">
      <c r="A42" s="16" t="s">
        <v>837</v>
      </c>
      <c r="B42" s="16" t="s">
        <v>125</v>
      </c>
      <c r="C42" s="16" t="s">
        <v>184</v>
      </c>
      <c r="D42" s="16" t="s">
        <v>127</v>
      </c>
      <c r="E42" s="10">
        <v>2</v>
      </c>
      <c r="F42" s="10">
        <v>0</v>
      </c>
      <c r="G42" s="10">
        <v>2</v>
      </c>
      <c r="H42" s="10">
        <v>0</v>
      </c>
      <c r="I42" s="10">
        <v>0</v>
      </c>
      <c r="J42" s="10">
        <v>0</v>
      </c>
      <c r="K42" s="10">
        <v>0</v>
      </c>
      <c r="L42" s="10">
        <v>1</v>
      </c>
      <c r="M42" s="35">
        <f t="shared" si="8"/>
        <v>0</v>
      </c>
      <c r="N42" s="36">
        <f t="shared" si="9"/>
        <v>1</v>
      </c>
      <c r="O42" s="36">
        <f t="shared" si="10"/>
        <v>0</v>
      </c>
      <c r="P42" s="36">
        <f t="shared" si="11"/>
        <v>0</v>
      </c>
      <c r="Q42" s="36">
        <f t="shared" si="12"/>
        <v>0</v>
      </c>
      <c r="R42" s="36">
        <f t="shared" si="13"/>
        <v>0</v>
      </c>
      <c r="S42" s="36">
        <f t="shared" si="14"/>
        <v>0.5</v>
      </c>
      <c r="T42" s="24" t="s">
        <v>29</v>
      </c>
      <c r="U42" s="24" t="s">
        <v>29</v>
      </c>
      <c r="V42" s="24" t="s">
        <v>29</v>
      </c>
      <c r="W42" s="16" t="s">
        <v>129</v>
      </c>
      <c r="X42" s="16" t="s">
        <v>185</v>
      </c>
      <c r="Y42" s="16" t="s">
        <v>131</v>
      </c>
      <c r="Z42" s="16" t="s">
        <v>861</v>
      </c>
    </row>
    <row r="43" spans="1:26" s="13" customFormat="1" x14ac:dyDescent="0.2">
      <c r="A43" s="9">
        <v>2020</v>
      </c>
      <c r="B43" s="9" t="s">
        <v>858</v>
      </c>
      <c r="C43" s="9"/>
      <c r="D43" s="9"/>
      <c r="E43" s="10">
        <f>SUM(E23:E42)</f>
        <v>3806</v>
      </c>
      <c r="F43" s="10">
        <f t="shared" ref="F43:L43" si="15">SUM(F23:F42)</f>
        <v>26</v>
      </c>
      <c r="G43" s="10">
        <f t="shared" si="15"/>
        <v>2987</v>
      </c>
      <c r="H43" s="10">
        <f t="shared" si="15"/>
        <v>504</v>
      </c>
      <c r="I43" s="10">
        <f t="shared" si="15"/>
        <v>289</v>
      </c>
      <c r="J43" s="10">
        <f t="shared" si="15"/>
        <v>654</v>
      </c>
      <c r="K43" s="10">
        <f t="shared" si="15"/>
        <v>873</v>
      </c>
      <c r="L43" s="10">
        <f t="shared" si="15"/>
        <v>1721</v>
      </c>
      <c r="M43" s="35">
        <f t="shared" si="8"/>
        <v>6.8313189700472936E-3</v>
      </c>
      <c r="N43" s="36">
        <f t="shared" si="9"/>
        <v>0.7848134524435102</v>
      </c>
      <c r="O43" s="36">
        <f t="shared" si="10"/>
        <v>0.13242249080399368</v>
      </c>
      <c r="P43" s="36">
        <f t="shared" si="11"/>
        <v>7.5932737782448759E-2</v>
      </c>
      <c r="Q43" s="36">
        <f t="shared" si="12"/>
        <v>0.17183394640042038</v>
      </c>
      <c r="R43" s="36">
        <f t="shared" si="13"/>
        <v>0.22937467157120336</v>
      </c>
      <c r="S43" s="36">
        <f t="shared" si="14"/>
        <v>0.45218076720966893</v>
      </c>
      <c r="T43" s="37"/>
      <c r="U43" s="37"/>
      <c r="V43" s="37"/>
      <c r="W43" s="9"/>
      <c r="X43" s="9"/>
      <c r="Y43" s="9"/>
      <c r="Z43" s="9"/>
    </row>
    <row r="44" spans="1:26" s="15" customFormat="1" ht="5.25" customHeight="1" x14ac:dyDescent="0.25">
      <c r="A44" s="14"/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14"/>
    </row>
    <row r="45" spans="1:26" s="13" customFormat="1" x14ac:dyDescent="0.2">
      <c r="A45" s="16" t="s">
        <v>794</v>
      </c>
      <c r="B45" s="16" t="s">
        <v>125</v>
      </c>
      <c r="C45" s="16" t="s">
        <v>126</v>
      </c>
      <c r="D45" s="18" t="s">
        <v>127</v>
      </c>
      <c r="E45" s="10">
        <v>14</v>
      </c>
      <c r="F45" s="10">
        <v>0</v>
      </c>
      <c r="G45" s="10">
        <v>12</v>
      </c>
      <c r="H45" s="10">
        <v>1</v>
      </c>
      <c r="I45" s="10">
        <v>1</v>
      </c>
      <c r="J45" s="10">
        <v>1</v>
      </c>
      <c r="K45" s="10">
        <v>7</v>
      </c>
      <c r="L45" s="10">
        <v>5</v>
      </c>
      <c r="M45" s="35">
        <f>F45/E45</f>
        <v>0</v>
      </c>
      <c r="N45" s="36">
        <f>G45/E45</f>
        <v>0.8571428571428571</v>
      </c>
      <c r="O45" s="36">
        <f>H45/E45</f>
        <v>7.1428571428571425E-2</v>
      </c>
      <c r="P45" s="36">
        <f>I45/E45</f>
        <v>7.1428571428571425E-2</v>
      </c>
      <c r="Q45" s="36">
        <f>J45/E45</f>
        <v>7.1428571428571425E-2</v>
      </c>
      <c r="R45" s="36">
        <f>K45/E45</f>
        <v>0.5</v>
      </c>
      <c r="S45" s="36">
        <f>L45/E45</f>
        <v>0.35714285714285715</v>
      </c>
      <c r="T45" s="24" t="s">
        <v>641</v>
      </c>
      <c r="U45" s="24" t="s">
        <v>576</v>
      </c>
      <c r="V45" s="24" t="s">
        <v>641</v>
      </c>
      <c r="W45" s="16" t="s">
        <v>129</v>
      </c>
      <c r="X45" s="16" t="s">
        <v>130</v>
      </c>
      <c r="Y45" s="16" t="s">
        <v>131</v>
      </c>
      <c r="Z45" s="16" t="s">
        <v>864</v>
      </c>
    </row>
    <row r="46" spans="1:26" s="13" customFormat="1" x14ac:dyDescent="0.2">
      <c r="A46" s="16" t="s">
        <v>794</v>
      </c>
      <c r="B46" s="16" t="s">
        <v>125</v>
      </c>
      <c r="C46" s="16" t="s">
        <v>132</v>
      </c>
      <c r="D46" s="18" t="s">
        <v>127</v>
      </c>
      <c r="E46" s="10">
        <v>1167</v>
      </c>
      <c r="F46" s="10">
        <v>2</v>
      </c>
      <c r="G46" s="10">
        <v>919</v>
      </c>
      <c r="H46" s="10">
        <v>145</v>
      </c>
      <c r="I46" s="10">
        <v>101</v>
      </c>
      <c r="J46" s="10">
        <v>209</v>
      </c>
      <c r="K46" s="10">
        <v>277</v>
      </c>
      <c r="L46" s="10">
        <v>462</v>
      </c>
      <c r="M46" s="35">
        <f t="shared" ref="M46:M65" si="16">F46/E46</f>
        <v>1.7137960582690661E-3</v>
      </c>
      <c r="N46" s="36">
        <f t="shared" ref="N46:N65" si="17">G46/E46</f>
        <v>0.78748928877463586</v>
      </c>
      <c r="O46" s="36">
        <f t="shared" ref="O46:O65" si="18">H46/E46</f>
        <v>0.12425021422450729</v>
      </c>
      <c r="P46" s="36">
        <f t="shared" ref="P46:P65" si="19">I46/E46</f>
        <v>8.6546700942587831E-2</v>
      </c>
      <c r="Q46" s="36">
        <f t="shared" ref="Q46:Q65" si="20">J46/E46</f>
        <v>0.17909168808911741</v>
      </c>
      <c r="R46" s="36">
        <f t="shared" ref="R46:R65" si="21">K46/E46</f>
        <v>0.23736075407026563</v>
      </c>
      <c r="S46" s="36">
        <f t="shared" ref="S46:S65" si="22">L46/E46</f>
        <v>0.39588688946015427</v>
      </c>
      <c r="T46" s="24" t="s">
        <v>780</v>
      </c>
      <c r="U46" s="24" t="s">
        <v>155</v>
      </c>
      <c r="V46" s="24" t="s">
        <v>984</v>
      </c>
      <c r="W46" s="16" t="s">
        <v>129</v>
      </c>
      <c r="X46" s="16" t="s">
        <v>136</v>
      </c>
      <c r="Y46" s="16" t="s">
        <v>131</v>
      </c>
      <c r="Z46" s="16" t="s">
        <v>864</v>
      </c>
    </row>
    <row r="47" spans="1:26" s="13" customFormat="1" x14ac:dyDescent="0.2">
      <c r="A47" s="16" t="s">
        <v>794</v>
      </c>
      <c r="B47" s="16" t="s">
        <v>125</v>
      </c>
      <c r="C47" s="16" t="s">
        <v>137</v>
      </c>
      <c r="D47" s="18" t="s">
        <v>127</v>
      </c>
      <c r="E47" s="10">
        <v>362</v>
      </c>
      <c r="F47" s="10">
        <v>0</v>
      </c>
      <c r="G47" s="10">
        <v>329</v>
      </c>
      <c r="H47" s="10">
        <v>19</v>
      </c>
      <c r="I47" s="10">
        <v>14</v>
      </c>
      <c r="J47" s="10">
        <v>29</v>
      </c>
      <c r="K47" s="10">
        <v>130</v>
      </c>
      <c r="L47" s="10">
        <v>136</v>
      </c>
      <c r="M47" s="35">
        <f t="shared" si="16"/>
        <v>0</v>
      </c>
      <c r="N47" s="36">
        <f t="shared" si="17"/>
        <v>0.90883977900552482</v>
      </c>
      <c r="O47" s="36">
        <f t="shared" si="18"/>
        <v>5.2486187845303865E-2</v>
      </c>
      <c r="P47" s="36">
        <f t="shared" si="19"/>
        <v>3.8674033149171269E-2</v>
      </c>
      <c r="Q47" s="36">
        <f t="shared" si="20"/>
        <v>8.0110497237569064E-2</v>
      </c>
      <c r="R47" s="36">
        <f t="shared" si="21"/>
        <v>0.35911602209944754</v>
      </c>
      <c r="S47" s="36">
        <f t="shared" si="22"/>
        <v>0.37569060773480661</v>
      </c>
      <c r="T47" s="24" t="s">
        <v>985</v>
      </c>
      <c r="U47" s="24" t="s">
        <v>246</v>
      </c>
      <c r="V47" s="24" t="s">
        <v>770</v>
      </c>
      <c r="W47" s="16" t="s">
        <v>129</v>
      </c>
      <c r="X47" s="16" t="s">
        <v>139</v>
      </c>
      <c r="Y47" s="16" t="s">
        <v>131</v>
      </c>
      <c r="Z47" s="16" t="s">
        <v>864</v>
      </c>
    </row>
    <row r="48" spans="1:26" s="13" customFormat="1" x14ac:dyDescent="0.2">
      <c r="A48" s="16" t="s">
        <v>794</v>
      </c>
      <c r="B48" s="16" t="s">
        <v>125</v>
      </c>
      <c r="C48" s="16" t="s">
        <v>739</v>
      </c>
      <c r="D48" s="18" t="s">
        <v>127</v>
      </c>
      <c r="E48" s="10">
        <v>10</v>
      </c>
      <c r="F48" s="10">
        <v>0</v>
      </c>
      <c r="G48" s="10">
        <v>7</v>
      </c>
      <c r="H48" s="10">
        <v>1</v>
      </c>
      <c r="I48" s="10">
        <v>2</v>
      </c>
      <c r="J48" s="10">
        <v>3</v>
      </c>
      <c r="K48" s="10">
        <v>4</v>
      </c>
      <c r="L48" s="10">
        <v>1</v>
      </c>
      <c r="M48" s="35">
        <f t="shared" si="16"/>
        <v>0</v>
      </c>
      <c r="N48" s="36">
        <f t="shared" si="17"/>
        <v>0.7</v>
      </c>
      <c r="O48" s="36">
        <f t="shared" si="18"/>
        <v>0.1</v>
      </c>
      <c r="P48" s="36">
        <f t="shared" si="19"/>
        <v>0.2</v>
      </c>
      <c r="Q48" s="36">
        <f t="shared" si="20"/>
        <v>0.3</v>
      </c>
      <c r="R48" s="36">
        <f t="shared" si="21"/>
        <v>0.4</v>
      </c>
      <c r="S48" s="36">
        <f t="shared" si="22"/>
        <v>0.1</v>
      </c>
      <c r="T48" s="24" t="s">
        <v>96</v>
      </c>
      <c r="U48" s="24" t="s">
        <v>128</v>
      </c>
      <c r="V48" s="24" t="s">
        <v>69</v>
      </c>
      <c r="W48" s="16" t="s">
        <v>129</v>
      </c>
      <c r="X48" s="16" t="s">
        <v>147</v>
      </c>
      <c r="Y48" s="16" t="s">
        <v>131</v>
      </c>
      <c r="Z48" s="16" t="s">
        <v>864</v>
      </c>
    </row>
    <row r="49" spans="1:26" s="13" customFormat="1" x14ac:dyDescent="0.2">
      <c r="A49" s="16" t="s">
        <v>794</v>
      </c>
      <c r="B49" s="16" t="s">
        <v>125</v>
      </c>
      <c r="C49" s="16" t="s">
        <v>140</v>
      </c>
      <c r="D49" s="18" t="s">
        <v>127</v>
      </c>
      <c r="E49" s="10">
        <v>329</v>
      </c>
      <c r="F49" s="10">
        <v>0</v>
      </c>
      <c r="G49" s="10">
        <v>260</v>
      </c>
      <c r="H49" s="10">
        <v>53</v>
      </c>
      <c r="I49" s="10">
        <v>16</v>
      </c>
      <c r="J49" s="10">
        <v>53</v>
      </c>
      <c r="K49" s="10">
        <v>89</v>
      </c>
      <c r="L49" s="10">
        <v>128</v>
      </c>
      <c r="M49" s="35">
        <f t="shared" si="16"/>
        <v>0</v>
      </c>
      <c r="N49" s="36">
        <f t="shared" si="17"/>
        <v>0.79027355623100304</v>
      </c>
      <c r="O49" s="36">
        <f t="shared" si="18"/>
        <v>0.16109422492401215</v>
      </c>
      <c r="P49" s="36">
        <f t="shared" si="19"/>
        <v>4.8632218844984802E-2</v>
      </c>
      <c r="Q49" s="36">
        <f t="shared" si="20"/>
        <v>0.16109422492401215</v>
      </c>
      <c r="R49" s="36">
        <f t="shared" si="21"/>
        <v>0.27051671732522797</v>
      </c>
      <c r="S49" s="36">
        <f t="shared" si="22"/>
        <v>0.38905775075987842</v>
      </c>
      <c r="T49" s="24" t="s">
        <v>715</v>
      </c>
      <c r="U49" s="24" t="s">
        <v>31</v>
      </c>
      <c r="V49" s="24" t="s">
        <v>986</v>
      </c>
      <c r="W49" s="16" t="s">
        <v>129</v>
      </c>
      <c r="X49" s="16" t="s">
        <v>141</v>
      </c>
      <c r="Y49" s="16" t="s">
        <v>131</v>
      </c>
      <c r="Z49" s="16" t="s">
        <v>864</v>
      </c>
    </row>
    <row r="50" spans="1:26" s="13" customFormat="1" x14ac:dyDescent="0.2">
      <c r="A50" s="16" t="s">
        <v>794</v>
      </c>
      <c r="B50" s="16" t="s">
        <v>125</v>
      </c>
      <c r="C50" s="16" t="s">
        <v>142</v>
      </c>
      <c r="D50" s="18" t="s">
        <v>127</v>
      </c>
      <c r="E50" s="10">
        <v>312</v>
      </c>
      <c r="F50" s="10">
        <v>0</v>
      </c>
      <c r="G50" s="10">
        <v>250</v>
      </c>
      <c r="H50" s="10">
        <v>39</v>
      </c>
      <c r="I50" s="10">
        <v>23</v>
      </c>
      <c r="J50" s="10">
        <v>50</v>
      </c>
      <c r="K50" s="10">
        <v>67</v>
      </c>
      <c r="L50" s="10">
        <v>155</v>
      </c>
      <c r="M50" s="35">
        <f t="shared" si="16"/>
        <v>0</v>
      </c>
      <c r="N50" s="36">
        <f t="shared" si="17"/>
        <v>0.80128205128205132</v>
      </c>
      <c r="O50" s="36">
        <f t="shared" si="18"/>
        <v>0.125</v>
      </c>
      <c r="P50" s="36">
        <f t="shared" si="19"/>
        <v>7.371794871794872E-2</v>
      </c>
      <c r="Q50" s="36">
        <f t="shared" si="20"/>
        <v>0.16025641025641027</v>
      </c>
      <c r="R50" s="36">
        <f t="shared" si="21"/>
        <v>0.21474358974358973</v>
      </c>
      <c r="S50" s="36">
        <f t="shared" si="22"/>
        <v>0.49679487179487181</v>
      </c>
      <c r="T50" s="24" t="s">
        <v>987</v>
      </c>
      <c r="U50" s="24" t="s">
        <v>384</v>
      </c>
      <c r="V50" s="24" t="s">
        <v>988</v>
      </c>
      <c r="W50" s="16" t="s">
        <v>129</v>
      </c>
      <c r="X50" s="16" t="s">
        <v>144</v>
      </c>
      <c r="Y50" s="16" t="s">
        <v>131</v>
      </c>
      <c r="Z50" s="16" t="s">
        <v>864</v>
      </c>
    </row>
    <row r="51" spans="1:26" s="13" customFormat="1" x14ac:dyDescent="0.2">
      <c r="A51" s="16" t="s">
        <v>794</v>
      </c>
      <c r="B51" s="16" t="s">
        <v>125</v>
      </c>
      <c r="C51" s="16" t="s">
        <v>145</v>
      </c>
      <c r="D51" s="18" t="s">
        <v>127</v>
      </c>
      <c r="E51" s="10">
        <v>333</v>
      </c>
      <c r="F51" s="10">
        <v>1</v>
      </c>
      <c r="G51" s="10">
        <v>283</v>
      </c>
      <c r="H51" s="10">
        <v>41</v>
      </c>
      <c r="I51" s="10">
        <v>8</v>
      </c>
      <c r="J51" s="10">
        <v>39</v>
      </c>
      <c r="K51" s="10">
        <v>117</v>
      </c>
      <c r="L51" s="10">
        <v>112</v>
      </c>
      <c r="M51" s="35">
        <f t="shared" si="16"/>
        <v>3.003003003003003E-3</v>
      </c>
      <c r="N51" s="36">
        <f t="shared" si="17"/>
        <v>0.8498498498498499</v>
      </c>
      <c r="O51" s="36">
        <f t="shared" si="18"/>
        <v>0.12312312312312312</v>
      </c>
      <c r="P51" s="36">
        <f t="shared" si="19"/>
        <v>2.4024024024024024E-2</v>
      </c>
      <c r="Q51" s="36">
        <f t="shared" si="20"/>
        <v>0.11711711711711711</v>
      </c>
      <c r="R51" s="36">
        <f t="shared" si="21"/>
        <v>0.35135135135135137</v>
      </c>
      <c r="S51" s="36">
        <f t="shared" si="22"/>
        <v>0.33633633633633636</v>
      </c>
      <c r="T51" s="24" t="s">
        <v>989</v>
      </c>
      <c r="U51" s="24" t="s">
        <v>252</v>
      </c>
      <c r="V51" s="24" t="s">
        <v>805</v>
      </c>
      <c r="W51" s="16" t="s">
        <v>129</v>
      </c>
      <c r="X51" s="16" t="s">
        <v>147</v>
      </c>
      <c r="Y51" s="16" t="s">
        <v>131</v>
      </c>
      <c r="Z51" s="16" t="s">
        <v>864</v>
      </c>
    </row>
    <row r="52" spans="1:26" s="13" customFormat="1" x14ac:dyDescent="0.2">
      <c r="A52" s="16" t="s">
        <v>794</v>
      </c>
      <c r="B52" s="16" t="s">
        <v>125</v>
      </c>
      <c r="C52" s="16" t="s">
        <v>148</v>
      </c>
      <c r="D52" s="18" t="s">
        <v>127</v>
      </c>
      <c r="E52" s="10">
        <v>48</v>
      </c>
      <c r="F52" s="10">
        <v>3</v>
      </c>
      <c r="G52" s="10">
        <v>44</v>
      </c>
      <c r="H52" s="10">
        <v>0</v>
      </c>
      <c r="I52" s="10">
        <v>1</v>
      </c>
      <c r="J52" s="10">
        <v>1</v>
      </c>
      <c r="K52" s="10">
        <v>7</v>
      </c>
      <c r="L52" s="10">
        <v>25</v>
      </c>
      <c r="M52" s="35">
        <f t="shared" si="16"/>
        <v>6.25E-2</v>
      </c>
      <c r="N52" s="36">
        <f t="shared" si="17"/>
        <v>0.91666666666666663</v>
      </c>
      <c r="O52" s="36">
        <f t="shared" si="18"/>
        <v>0</v>
      </c>
      <c r="P52" s="36">
        <f t="shared" si="19"/>
        <v>2.0833333333333332E-2</v>
      </c>
      <c r="Q52" s="36">
        <f t="shared" si="20"/>
        <v>2.0833333333333332E-2</v>
      </c>
      <c r="R52" s="36">
        <f t="shared" si="21"/>
        <v>0.14583333333333334</v>
      </c>
      <c r="S52" s="36">
        <f t="shared" si="22"/>
        <v>0.52083333333333337</v>
      </c>
      <c r="T52" s="24" t="s">
        <v>752</v>
      </c>
      <c r="U52" s="24" t="s">
        <v>177</v>
      </c>
      <c r="V52" s="24" t="s">
        <v>752</v>
      </c>
      <c r="W52" s="16" t="s">
        <v>129</v>
      </c>
      <c r="X52" s="16" t="s">
        <v>149</v>
      </c>
      <c r="Y52" s="16" t="s">
        <v>131</v>
      </c>
      <c r="Z52" s="16" t="s">
        <v>864</v>
      </c>
    </row>
    <row r="53" spans="1:26" s="13" customFormat="1" x14ac:dyDescent="0.2">
      <c r="A53" s="16" t="s">
        <v>794</v>
      </c>
      <c r="B53" s="16" t="s">
        <v>125</v>
      </c>
      <c r="C53" s="16" t="s">
        <v>150</v>
      </c>
      <c r="D53" s="18" t="s">
        <v>127</v>
      </c>
      <c r="E53" s="10">
        <v>40</v>
      </c>
      <c r="F53" s="10">
        <v>0</v>
      </c>
      <c r="G53" s="10">
        <v>35</v>
      </c>
      <c r="H53" s="10">
        <v>3</v>
      </c>
      <c r="I53" s="10">
        <v>2</v>
      </c>
      <c r="J53" s="10">
        <v>2</v>
      </c>
      <c r="K53" s="10">
        <v>8</v>
      </c>
      <c r="L53" s="10">
        <v>23</v>
      </c>
      <c r="M53" s="35">
        <f t="shared" si="16"/>
        <v>0</v>
      </c>
      <c r="N53" s="36">
        <f t="shared" si="17"/>
        <v>0.875</v>
      </c>
      <c r="O53" s="36">
        <f t="shared" si="18"/>
        <v>7.4999999999999997E-2</v>
      </c>
      <c r="P53" s="36">
        <f t="shared" si="19"/>
        <v>0.05</v>
      </c>
      <c r="Q53" s="36">
        <f t="shared" si="20"/>
        <v>0.05</v>
      </c>
      <c r="R53" s="36">
        <f t="shared" si="21"/>
        <v>0.2</v>
      </c>
      <c r="S53" s="36">
        <f t="shared" si="22"/>
        <v>0.57499999999999996</v>
      </c>
      <c r="T53" s="24" t="s">
        <v>30</v>
      </c>
      <c r="U53" s="24" t="s">
        <v>69</v>
      </c>
      <c r="V53" s="24" t="s">
        <v>30</v>
      </c>
      <c r="W53" s="16" t="s">
        <v>129</v>
      </c>
      <c r="X53" s="16" t="s">
        <v>152</v>
      </c>
      <c r="Y53" s="16" t="s">
        <v>131</v>
      </c>
      <c r="Z53" s="16" t="s">
        <v>864</v>
      </c>
    </row>
    <row r="54" spans="1:26" s="13" customFormat="1" x14ac:dyDescent="0.2">
      <c r="A54" s="16" t="s">
        <v>794</v>
      </c>
      <c r="B54" s="16" t="s">
        <v>125</v>
      </c>
      <c r="C54" s="16" t="s">
        <v>153</v>
      </c>
      <c r="D54" s="18" t="s">
        <v>127</v>
      </c>
      <c r="E54" s="10">
        <v>129</v>
      </c>
      <c r="F54" s="10">
        <v>0</v>
      </c>
      <c r="G54" s="10">
        <v>109</v>
      </c>
      <c r="H54" s="10">
        <v>12</v>
      </c>
      <c r="I54" s="10">
        <v>8</v>
      </c>
      <c r="J54" s="10">
        <v>15</v>
      </c>
      <c r="K54" s="10">
        <v>27</v>
      </c>
      <c r="L54" s="10">
        <v>67</v>
      </c>
      <c r="M54" s="35">
        <f t="shared" si="16"/>
        <v>0</v>
      </c>
      <c r="N54" s="36">
        <f t="shared" si="17"/>
        <v>0.84496124031007747</v>
      </c>
      <c r="O54" s="36">
        <f t="shared" si="18"/>
        <v>9.3023255813953487E-2</v>
      </c>
      <c r="P54" s="36">
        <f t="shared" si="19"/>
        <v>6.2015503875968991E-2</v>
      </c>
      <c r="Q54" s="36">
        <f t="shared" si="20"/>
        <v>0.11627906976744186</v>
      </c>
      <c r="R54" s="36">
        <f t="shared" si="21"/>
        <v>0.20930232558139536</v>
      </c>
      <c r="S54" s="36">
        <f t="shared" si="22"/>
        <v>0.51937984496124034</v>
      </c>
      <c r="T54" s="24" t="s">
        <v>763</v>
      </c>
      <c r="U54" s="24" t="s">
        <v>384</v>
      </c>
      <c r="V54" s="24" t="s">
        <v>990</v>
      </c>
      <c r="W54" s="16" t="s">
        <v>129</v>
      </c>
      <c r="X54" s="16" t="s">
        <v>156</v>
      </c>
      <c r="Y54" s="16" t="s">
        <v>131</v>
      </c>
      <c r="Z54" s="16" t="s">
        <v>864</v>
      </c>
    </row>
    <row r="55" spans="1:26" s="13" customFormat="1" x14ac:dyDescent="0.2">
      <c r="A55" s="16" t="s">
        <v>794</v>
      </c>
      <c r="B55" s="16" t="s">
        <v>125</v>
      </c>
      <c r="C55" s="16" t="s">
        <v>157</v>
      </c>
      <c r="D55" s="18" t="s">
        <v>127</v>
      </c>
      <c r="E55" s="10">
        <v>604</v>
      </c>
      <c r="F55" s="10">
        <v>12</v>
      </c>
      <c r="G55" s="10">
        <v>479</v>
      </c>
      <c r="H55" s="10">
        <v>88</v>
      </c>
      <c r="I55" s="10">
        <v>25</v>
      </c>
      <c r="J55" s="10">
        <v>88</v>
      </c>
      <c r="K55" s="10">
        <v>107</v>
      </c>
      <c r="L55" s="10">
        <v>302</v>
      </c>
      <c r="M55" s="35">
        <f t="shared" si="16"/>
        <v>1.9867549668874173E-2</v>
      </c>
      <c r="N55" s="36">
        <f t="shared" si="17"/>
        <v>0.79304635761589404</v>
      </c>
      <c r="O55" s="36">
        <f t="shared" si="18"/>
        <v>0.14569536423841059</v>
      </c>
      <c r="P55" s="36">
        <f t="shared" si="19"/>
        <v>4.1390728476821195E-2</v>
      </c>
      <c r="Q55" s="36">
        <f t="shared" si="20"/>
        <v>0.14569536423841059</v>
      </c>
      <c r="R55" s="36">
        <f t="shared" si="21"/>
        <v>0.17715231788079469</v>
      </c>
      <c r="S55" s="36">
        <f t="shared" si="22"/>
        <v>0.5</v>
      </c>
      <c r="T55" s="24" t="s">
        <v>991</v>
      </c>
      <c r="U55" s="24" t="s">
        <v>117</v>
      </c>
      <c r="V55" s="24" t="s">
        <v>992</v>
      </c>
      <c r="W55" s="16" t="s">
        <v>129</v>
      </c>
      <c r="X55" s="16" t="s">
        <v>158</v>
      </c>
      <c r="Y55" s="16" t="s">
        <v>131</v>
      </c>
      <c r="Z55" s="16" t="s">
        <v>864</v>
      </c>
    </row>
    <row r="56" spans="1:26" s="13" customFormat="1" x14ac:dyDescent="0.2">
      <c r="A56" s="16" t="s">
        <v>794</v>
      </c>
      <c r="B56" s="16" t="s">
        <v>125</v>
      </c>
      <c r="C56" s="16" t="s">
        <v>159</v>
      </c>
      <c r="D56" s="18" t="s">
        <v>127</v>
      </c>
      <c r="E56" s="10">
        <v>95</v>
      </c>
      <c r="F56" s="10">
        <v>0</v>
      </c>
      <c r="G56" s="10">
        <v>86</v>
      </c>
      <c r="H56" s="10">
        <v>6</v>
      </c>
      <c r="I56" s="10">
        <v>3</v>
      </c>
      <c r="J56" s="10">
        <v>8</v>
      </c>
      <c r="K56" s="10">
        <v>18</v>
      </c>
      <c r="L56" s="10">
        <v>51</v>
      </c>
      <c r="M56" s="35">
        <f t="shared" si="16"/>
        <v>0</v>
      </c>
      <c r="N56" s="36">
        <f t="shared" si="17"/>
        <v>0.90526315789473688</v>
      </c>
      <c r="O56" s="36">
        <f t="shared" si="18"/>
        <v>6.3157894736842107E-2</v>
      </c>
      <c r="P56" s="36">
        <f t="shared" si="19"/>
        <v>3.1578947368421054E-2</v>
      </c>
      <c r="Q56" s="36">
        <f t="shared" si="20"/>
        <v>8.4210526315789472E-2</v>
      </c>
      <c r="R56" s="36">
        <f t="shared" si="21"/>
        <v>0.18947368421052632</v>
      </c>
      <c r="S56" s="36">
        <f t="shared" si="22"/>
        <v>0.5368421052631579</v>
      </c>
      <c r="T56" s="24" t="s">
        <v>993</v>
      </c>
      <c r="U56" s="24" t="s">
        <v>188</v>
      </c>
      <c r="V56" s="24" t="s">
        <v>994</v>
      </c>
      <c r="W56" s="16" t="s">
        <v>129</v>
      </c>
      <c r="X56" s="16" t="s">
        <v>161</v>
      </c>
      <c r="Y56" s="16" t="s">
        <v>131</v>
      </c>
      <c r="Z56" s="16" t="s">
        <v>864</v>
      </c>
    </row>
    <row r="57" spans="1:26" s="13" customFormat="1" x14ac:dyDescent="0.2">
      <c r="A57" s="16" t="s">
        <v>794</v>
      </c>
      <c r="B57" s="16" t="s">
        <v>125</v>
      </c>
      <c r="C57" s="16" t="s">
        <v>162</v>
      </c>
      <c r="D57" s="18" t="s">
        <v>127</v>
      </c>
      <c r="E57" s="10">
        <v>23</v>
      </c>
      <c r="F57" s="10">
        <v>0</v>
      </c>
      <c r="G57" s="10">
        <v>21</v>
      </c>
      <c r="H57" s="10">
        <v>2</v>
      </c>
      <c r="I57" s="10">
        <v>0</v>
      </c>
      <c r="J57" s="10">
        <v>1</v>
      </c>
      <c r="K57" s="10">
        <v>9</v>
      </c>
      <c r="L57" s="10">
        <v>11</v>
      </c>
      <c r="M57" s="35">
        <f t="shared" si="16"/>
        <v>0</v>
      </c>
      <c r="N57" s="36">
        <f t="shared" si="17"/>
        <v>0.91304347826086951</v>
      </c>
      <c r="O57" s="36">
        <f t="shared" si="18"/>
        <v>8.6956521739130432E-2</v>
      </c>
      <c r="P57" s="36">
        <f t="shared" si="19"/>
        <v>0</v>
      </c>
      <c r="Q57" s="36">
        <f t="shared" si="20"/>
        <v>4.3478260869565216E-2</v>
      </c>
      <c r="R57" s="36">
        <f t="shared" si="21"/>
        <v>0.39130434782608697</v>
      </c>
      <c r="S57" s="36">
        <f t="shared" si="22"/>
        <v>0.47826086956521741</v>
      </c>
      <c r="T57" s="24" t="s">
        <v>220</v>
      </c>
      <c r="U57" s="24" t="s">
        <v>305</v>
      </c>
      <c r="V57" s="24" t="s">
        <v>29</v>
      </c>
      <c r="W57" s="16" t="s">
        <v>129</v>
      </c>
      <c r="X57" s="16" t="s">
        <v>164</v>
      </c>
      <c r="Y57" s="16" t="s">
        <v>131</v>
      </c>
      <c r="Z57" s="16" t="s">
        <v>864</v>
      </c>
    </row>
    <row r="58" spans="1:26" s="13" customFormat="1" x14ac:dyDescent="0.2">
      <c r="A58" s="16" t="s">
        <v>794</v>
      </c>
      <c r="B58" s="16" t="s">
        <v>125</v>
      </c>
      <c r="C58" s="16" t="s">
        <v>165</v>
      </c>
      <c r="D58" s="18" t="s">
        <v>127</v>
      </c>
      <c r="E58" s="10">
        <v>36</v>
      </c>
      <c r="F58" s="10">
        <v>0</v>
      </c>
      <c r="G58" s="10">
        <v>30</v>
      </c>
      <c r="H58" s="10">
        <v>5</v>
      </c>
      <c r="I58" s="10">
        <v>1</v>
      </c>
      <c r="J58" s="10">
        <v>5</v>
      </c>
      <c r="K58" s="10">
        <v>6</v>
      </c>
      <c r="L58" s="10">
        <v>18</v>
      </c>
      <c r="M58" s="35">
        <f t="shared" si="16"/>
        <v>0</v>
      </c>
      <c r="N58" s="36">
        <f t="shared" si="17"/>
        <v>0.83333333333333337</v>
      </c>
      <c r="O58" s="36">
        <f t="shared" si="18"/>
        <v>0.1388888888888889</v>
      </c>
      <c r="P58" s="36">
        <f t="shared" si="19"/>
        <v>2.7777777777777776E-2</v>
      </c>
      <c r="Q58" s="36">
        <f t="shared" si="20"/>
        <v>0.1388888888888889</v>
      </c>
      <c r="R58" s="36">
        <f t="shared" si="21"/>
        <v>0.16666666666666666</v>
      </c>
      <c r="S58" s="36">
        <f t="shared" si="22"/>
        <v>0.5</v>
      </c>
      <c r="T58" s="24" t="s">
        <v>784</v>
      </c>
      <c r="U58" s="24" t="s">
        <v>193</v>
      </c>
      <c r="V58" s="24" t="s">
        <v>236</v>
      </c>
      <c r="W58" s="16" t="s">
        <v>129</v>
      </c>
      <c r="X58" s="16" t="s">
        <v>168</v>
      </c>
      <c r="Y58" s="16" t="s">
        <v>131</v>
      </c>
      <c r="Z58" s="16" t="s">
        <v>864</v>
      </c>
    </row>
    <row r="59" spans="1:26" s="13" customFormat="1" x14ac:dyDescent="0.2">
      <c r="A59" s="16" t="s">
        <v>794</v>
      </c>
      <c r="B59" s="16" t="s">
        <v>125</v>
      </c>
      <c r="C59" s="16" t="s">
        <v>169</v>
      </c>
      <c r="D59" s="18" t="s">
        <v>127</v>
      </c>
      <c r="E59" s="10">
        <v>26</v>
      </c>
      <c r="F59" s="10">
        <v>0</v>
      </c>
      <c r="G59" s="10">
        <v>23</v>
      </c>
      <c r="H59" s="10">
        <v>3</v>
      </c>
      <c r="I59" s="10">
        <v>0</v>
      </c>
      <c r="J59" s="10">
        <v>3</v>
      </c>
      <c r="K59" s="10">
        <v>6</v>
      </c>
      <c r="L59" s="10">
        <v>13</v>
      </c>
      <c r="M59" s="35">
        <f t="shared" si="16"/>
        <v>0</v>
      </c>
      <c r="N59" s="36">
        <f t="shared" si="17"/>
        <v>0.88461538461538458</v>
      </c>
      <c r="O59" s="36">
        <f t="shared" si="18"/>
        <v>0.11538461538461539</v>
      </c>
      <c r="P59" s="36">
        <f t="shared" si="19"/>
        <v>0</v>
      </c>
      <c r="Q59" s="36">
        <f t="shared" si="20"/>
        <v>0.11538461538461539</v>
      </c>
      <c r="R59" s="36">
        <f t="shared" si="21"/>
        <v>0.23076923076923078</v>
      </c>
      <c r="S59" s="36">
        <f t="shared" si="22"/>
        <v>0.5</v>
      </c>
      <c r="T59" s="24" t="s">
        <v>809</v>
      </c>
      <c r="U59" s="24" t="s">
        <v>174</v>
      </c>
      <c r="V59" s="24" t="s">
        <v>29</v>
      </c>
      <c r="W59" s="16" t="s">
        <v>129</v>
      </c>
      <c r="X59" s="16" t="s">
        <v>171</v>
      </c>
      <c r="Y59" s="16" t="s">
        <v>131</v>
      </c>
      <c r="Z59" s="16" t="s">
        <v>864</v>
      </c>
    </row>
    <row r="60" spans="1:26" s="13" customFormat="1" x14ac:dyDescent="0.2">
      <c r="A60" s="16" t="s">
        <v>794</v>
      </c>
      <c r="B60" s="16" t="s">
        <v>125</v>
      </c>
      <c r="C60" s="16" t="s">
        <v>172</v>
      </c>
      <c r="D60" s="18" t="s">
        <v>127</v>
      </c>
      <c r="E60" s="10">
        <v>40</v>
      </c>
      <c r="F60" s="10">
        <v>0</v>
      </c>
      <c r="G60" s="10">
        <v>35</v>
      </c>
      <c r="H60" s="10">
        <v>4</v>
      </c>
      <c r="I60" s="10">
        <v>1</v>
      </c>
      <c r="J60" s="10">
        <v>4</v>
      </c>
      <c r="K60" s="10">
        <v>11</v>
      </c>
      <c r="L60" s="10">
        <v>17</v>
      </c>
      <c r="M60" s="35">
        <f t="shared" si="16"/>
        <v>0</v>
      </c>
      <c r="N60" s="36">
        <f t="shared" si="17"/>
        <v>0.875</v>
      </c>
      <c r="O60" s="36">
        <f t="shared" si="18"/>
        <v>0.1</v>
      </c>
      <c r="P60" s="36">
        <f t="shared" si="19"/>
        <v>2.5000000000000001E-2</v>
      </c>
      <c r="Q60" s="36">
        <f t="shared" si="20"/>
        <v>0.1</v>
      </c>
      <c r="R60" s="36">
        <f t="shared" si="21"/>
        <v>0.27500000000000002</v>
      </c>
      <c r="S60" s="36">
        <f t="shared" si="22"/>
        <v>0.42499999999999999</v>
      </c>
      <c r="T60" s="24" t="s">
        <v>103</v>
      </c>
      <c r="U60" s="24" t="s">
        <v>104</v>
      </c>
      <c r="V60" s="24" t="s">
        <v>308</v>
      </c>
      <c r="W60" s="16" t="s">
        <v>129</v>
      </c>
      <c r="X60" s="16" t="s">
        <v>175</v>
      </c>
      <c r="Y60" s="16" t="s">
        <v>131</v>
      </c>
      <c r="Z60" s="16" t="s">
        <v>864</v>
      </c>
    </row>
    <row r="61" spans="1:26" s="13" customFormat="1" x14ac:dyDescent="0.2">
      <c r="A61" s="16" t="s">
        <v>794</v>
      </c>
      <c r="B61" s="16" t="s">
        <v>125</v>
      </c>
      <c r="C61" s="16" t="s">
        <v>176</v>
      </c>
      <c r="D61" s="18" t="s">
        <v>127</v>
      </c>
      <c r="E61" s="10">
        <v>48</v>
      </c>
      <c r="F61" s="10">
        <v>1</v>
      </c>
      <c r="G61" s="10">
        <v>37</v>
      </c>
      <c r="H61" s="10">
        <v>5</v>
      </c>
      <c r="I61" s="10">
        <v>5</v>
      </c>
      <c r="J61" s="10">
        <v>7</v>
      </c>
      <c r="K61" s="10">
        <v>4</v>
      </c>
      <c r="L61" s="10">
        <v>27</v>
      </c>
      <c r="M61" s="35">
        <f t="shared" si="16"/>
        <v>2.0833333333333332E-2</v>
      </c>
      <c r="N61" s="36">
        <f t="shared" si="17"/>
        <v>0.77083333333333337</v>
      </c>
      <c r="O61" s="36">
        <f t="shared" si="18"/>
        <v>0.10416666666666667</v>
      </c>
      <c r="P61" s="36">
        <f t="shared" si="19"/>
        <v>0.10416666666666667</v>
      </c>
      <c r="Q61" s="36">
        <f t="shared" si="20"/>
        <v>0.14583333333333334</v>
      </c>
      <c r="R61" s="36">
        <f t="shared" si="21"/>
        <v>8.3333333333333329E-2</v>
      </c>
      <c r="S61" s="36">
        <f t="shared" si="22"/>
        <v>0.5625</v>
      </c>
      <c r="T61" s="24" t="s">
        <v>47</v>
      </c>
      <c r="U61" s="24" t="s">
        <v>84</v>
      </c>
      <c r="V61" s="24" t="s">
        <v>514</v>
      </c>
      <c r="W61" s="16" t="s">
        <v>129</v>
      </c>
      <c r="X61" s="16" t="s">
        <v>178</v>
      </c>
      <c r="Y61" s="16" t="s">
        <v>131</v>
      </c>
      <c r="Z61" s="16" t="s">
        <v>864</v>
      </c>
    </row>
    <row r="62" spans="1:26" s="13" customFormat="1" x14ac:dyDescent="0.2">
      <c r="A62" s="16" t="s">
        <v>794</v>
      </c>
      <c r="B62" s="16" t="s">
        <v>125</v>
      </c>
      <c r="C62" s="16" t="s">
        <v>179</v>
      </c>
      <c r="D62" s="18" t="s">
        <v>127</v>
      </c>
      <c r="E62" s="10">
        <v>50</v>
      </c>
      <c r="F62" s="10">
        <v>1</v>
      </c>
      <c r="G62" s="10">
        <v>38</v>
      </c>
      <c r="H62" s="10">
        <v>6</v>
      </c>
      <c r="I62" s="10">
        <v>5</v>
      </c>
      <c r="J62" s="10">
        <v>8</v>
      </c>
      <c r="K62" s="10">
        <v>6</v>
      </c>
      <c r="L62" s="10">
        <v>30</v>
      </c>
      <c r="M62" s="35">
        <f t="shared" si="16"/>
        <v>0.02</v>
      </c>
      <c r="N62" s="36">
        <f t="shared" si="17"/>
        <v>0.76</v>
      </c>
      <c r="O62" s="36">
        <f t="shared" si="18"/>
        <v>0.12</v>
      </c>
      <c r="P62" s="36">
        <f t="shared" si="19"/>
        <v>0.1</v>
      </c>
      <c r="Q62" s="36">
        <f t="shared" si="20"/>
        <v>0.16</v>
      </c>
      <c r="R62" s="36">
        <f t="shared" si="21"/>
        <v>0.12</v>
      </c>
      <c r="S62" s="36">
        <f t="shared" si="22"/>
        <v>0.6</v>
      </c>
      <c r="T62" s="24" t="s">
        <v>266</v>
      </c>
      <c r="U62" s="24" t="s">
        <v>59</v>
      </c>
      <c r="V62" s="24" t="s">
        <v>103</v>
      </c>
      <c r="W62" s="16" t="s">
        <v>129</v>
      </c>
      <c r="X62" s="16" t="s">
        <v>181</v>
      </c>
      <c r="Y62" s="16" t="s">
        <v>131</v>
      </c>
      <c r="Z62" s="16" t="s">
        <v>864</v>
      </c>
    </row>
    <row r="63" spans="1:26" s="13" customFormat="1" x14ac:dyDescent="0.2">
      <c r="A63" s="16" t="s">
        <v>794</v>
      </c>
      <c r="B63" s="16" t="s">
        <v>125</v>
      </c>
      <c r="C63" s="16" t="s">
        <v>182</v>
      </c>
      <c r="D63" s="18" t="s">
        <v>127</v>
      </c>
      <c r="E63" s="10">
        <v>56</v>
      </c>
      <c r="F63" s="10">
        <v>0</v>
      </c>
      <c r="G63" s="10">
        <v>40</v>
      </c>
      <c r="H63" s="10">
        <v>6</v>
      </c>
      <c r="I63" s="10">
        <v>10</v>
      </c>
      <c r="J63" s="10">
        <v>13</v>
      </c>
      <c r="K63" s="10">
        <v>6</v>
      </c>
      <c r="L63" s="10">
        <v>34</v>
      </c>
      <c r="M63" s="35">
        <f t="shared" si="16"/>
        <v>0</v>
      </c>
      <c r="N63" s="36">
        <f t="shared" si="17"/>
        <v>0.7142857142857143</v>
      </c>
      <c r="O63" s="36">
        <f t="shared" si="18"/>
        <v>0.10714285714285714</v>
      </c>
      <c r="P63" s="36">
        <f t="shared" si="19"/>
        <v>0.17857142857142858</v>
      </c>
      <c r="Q63" s="36">
        <f t="shared" si="20"/>
        <v>0.23214285714285715</v>
      </c>
      <c r="R63" s="36">
        <f t="shared" si="21"/>
        <v>0.10714285714285714</v>
      </c>
      <c r="S63" s="36">
        <f t="shared" si="22"/>
        <v>0.6071428571428571</v>
      </c>
      <c r="T63" s="24" t="s">
        <v>995</v>
      </c>
      <c r="U63" s="24" t="s">
        <v>46</v>
      </c>
      <c r="V63" s="24" t="s">
        <v>660</v>
      </c>
      <c r="W63" s="16" t="s">
        <v>129</v>
      </c>
      <c r="X63" s="16" t="s">
        <v>183</v>
      </c>
      <c r="Y63" s="16" t="s">
        <v>131</v>
      </c>
      <c r="Z63" s="16" t="s">
        <v>864</v>
      </c>
    </row>
    <row r="64" spans="1:26" s="13" customFormat="1" x14ac:dyDescent="0.2">
      <c r="A64" s="16" t="s">
        <v>794</v>
      </c>
      <c r="B64" s="16" t="s">
        <v>125</v>
      </c>
      <c r="C64" s="16" t="s">
        <v>184</v>
      </c>
      <c r="D64" s="18" t="s">
        <v>127</v>
      </c>
      <c r="E64" s="10">
        <v>3</v>
      </c>
      <c r="F64" s="10">
        <v>0</v>
      </c>
      <c r="G64" s="10">
        <v>3</v>
      </c>
      <c r="H64" s="10">
        <v>0</v>
      </c>
      <c r="I64" s="10">
        <v>0</v>
      </c>
      <c r="J64" s="10">
        <v>0</v>
      </c>
      <c r="K64" s="10">
        <v>1</v>
      </c>
      <c r="L64" s="10">
        <v>1</v>
      </c>
      <c r="M64" s="35">
        <f t="shared" si="16"/>
        <v>0</v>
      </c>
      <c r="N64" s="36">
        <f t="shared" si="17"/>
        <v>1</v>
      </c>
      <c r="O64" s="36">
        <f t="shared" si="18"/>
        <v>0</v>
      </c>
      <c r="P64" s="36">
        <f t="shared" si="19"/>
        <v>0</v>
      </c>
      <c r="Q64" s="36">
        <f t="shared" si="20"/>
        <v>0</v>
      </c>
      <c r="R64" s="36">
        <f t="shared" si="21"/>
        <v>0.33333333333333331</v>
      </c>
      <c r="S64" s="36">
        <f t="shared" si="22"/>
        <v>0.33333333333333331</v>
      </c>
      <c r="T64" s="24" t="s">
        <v>29</v>
      </c>
      <c r="U64" s="24" t="s">
        <v>101</v>
      </c>
      <c r="V64" s="24" t="s">
        <v>29</v>
      </c>
      <c r="W64" s="16" t="s">
        <v>129</v>
      </c>
      <c r="X64" s="16" t="s">
        <v>185</v>
      </c>
      <c r="Y64" s="16" t="s">
        <v>131</v>
      </c>
      <c r="Z64" s="16" t="s">
        <v>864</v>
      </c>
    </row>
    <row r="65" spans="1:26" s="13" customFormat="1" x14ac:dyDescent="0.2">
      <c r="A65" s="9">
        <v>2021</v>
      </c>
      <c r="B65" s="9" t="s">
        <v>858</v>
      </c>
      <c r="C65" s="9"/>
      <c r="D65" s="9"/>
      <c r="E65" s="10">
        <f t="shared" ref="E65:L65" si="23">SUM(E45:E64)</f>
        <v>3725</v>
      </c>
      <c r="F65" s="10">
        <f t="shared" si="23"/>
        <v>20</v>
      </c>
      <c r="G65" s="10">
        <f t="shared" si="23"/>
        <v>3040</v>
      </c>
      <c r="H65" s="10">
        <f t="shared" si="23"/>
        <v>439</v>
      </c>
      <c r="I65" s="10">
        <f t="shared" si="23"/>
        <v>226</v>
      </c>
      <c r="J65" s="10">
        <f t="shared" si="23"/>
        <v>539</v>
      </c>
      <c r="K65" s="10">
        <f t="shared" si="23"/>
        <v>907</v>
      </c>
      <c r="L65" s="10">
        <f t="shared" si="23"/>
        <v>1618</v>
      </c>
      <c r="M65" s="35">
        <f t="shared" si="16"/>
        <v>5.3691275167785232E-3</v>
      </c>
      <c r="N65" s="36">
        <f t="shared" si="17"/>
        <v>0.81610738255033555</v>
      </c>
      <c r="O65" s="36">
        <f t="shared" si="18"/>
        <v>0.11785234899328859</v>
      </c>
      <c r="P65" s="36">
        <f t="shared" si="19"/>
        <v>6.0671140939597315E-2</v>
      </c>
      <c r="Q65" s="36">
        <f t="shared" si="20"/>
        <v>0.14469798657718122</v>
      </c>
      <c r="R65" s="36">
        <f t="shared" si="21"/>
        <v>0.24348993288590604</v>
      </c>
      <c r="S65" s="36">
        <f t="shared" si="22"/>
        <v>0.43436241610738258</v>
      </c>
      <c r="T65" s="37"/>
      <c r="U65" s="37"/>
      <c r="V65" s="37"/>
      <c r="W65" s="9"/>
      <c r="X65" s="9"/>
      <c r="Y65" s="9"/>
      <c r="Z65" s="9"/>
    </row>
    <row r="66" spans="1:26" s="15" customFormat="1" ht="5.25" customHeight="1" x14ac:dyDescent="0.25">
      <c r="A66" s="14"/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28"/>
      <c r="N66" s="28"/>
      <c r="O66" s="28"/>
      <c r="P66" s="28"/>
      <c r="Q66" s="28"/>
      <c r="R66" s="28"/>
      <c r="S66" s="28"/>
      <c r="T66" s="28"/>
      <c r="U66" s="28"/>
      <c r="V66" s="28"/>
      <c r="W66" s="14"/>
    </row>
    <row r="67" spans="1:26" x14ac:dyDescent="0.2">
      <c r="A67" t="s">
        <v>756</v>
      </c>
      <c r="B67" t="s">
        <v>125</v>
      </c>
      <c r="C67" t="s">
        <v>126</v>
      </c>
      <c r="D67" t="s">
        <v>127</v>
      </c>
      <c r="E67">
        <v>16</v>
      </c>
      <c r="F67">
        <v>7</v>
      </c>
      <c r="G67">
        <v>8</v>
      </c>
      <c r="H67">
        <v>1</v>
      </c>
      <c r="I67">
        <v>0</v>
      </c>
      <c r="J67">
        <v>1</v>
      </c>
      <c r="K67">
        <v>2</v>
      </c>
      <c r="L67">
        <v>5</v>
      </c>
      <c r="M67" s="35">
        <f>F67/E67</f>
        <v>0.4375</v>
      </c>
      <c r="N67" s="36">
        <f>G67/E67</f>
        <v>0.5</v>
      </c>
      <c r="O67" s="36">
        <f>H67/E67</f>
        <v>6.25E-2</v>
      </c>
      <c r="P67" s="36">
        <f>I67/E67</f>
        <v>0</v>
      </c>
      <c r="Q67" s="36">
        <f>J67/E67</f>
        <v>6.25E-2</v>
      </c>
      <c r="R67" s="36">
        <f>K67/E67</f>
        <v>0.125</v>
      </c>
      <c r="S67" s="36">
        <f>L67/E67</f>
        <v>0.3125</v>
      </c>
      <c r="T67" s="11">
        <v>6.25</v>
      </c>
      <c r="U67" s="11">
        <v>13</v>
      </c>
      <c r="V67" s="11">
        <v>0</v>
      </c>
      <c r="W67" t="s">
        <v>129</v>
      </c>
      <c r="X67" t="s">
        <v>130</v>
      </c>
      <c r="Y67" t="s">
        <v>131</v>
      </c>
      <c r="Z67" t="s">
        <v>865</v>
      </c>
    </row>
    <row r="68" spans="1:26" x14ac:dyDescent="0.2">
      <c r="A68" t="s">
        <v>756</v>
      </c>
      <c r="B68" t="s">
        <v>125</v>
      </c>
      <c r="C68" t="s">
        <v>132</v>
      </c>
      <c r="D68" t="s">
        <v>127</v>
      </c>
      <c r="E68">
        <v>1178</v>
      </c>
      <c r="F68">
        <v>0</v>
      </c>
      <c r="G68">
        <v>1002</v>
      </c>
      <c r="H68">
        <v>125</v>
      </c>
      <c r="I68">
        <v>51</v>
      </c>
      <c r="J68">
        <v>152</v>
      </c>
      <c r="K68">
        <v>357</v>
      </c>
      <c r="L68">
        <v>456</v>
      </c>
      <c r="M68" s="35">
        <f t="shared" ref="M68:M87" si="24">F68/E68</f>
        <v>0</v>
      </c>
      <c r="N68" s="36">
        <f t="shared" ref="N68:N87" si="25">G68/E68</f>
        <v>0.85059422750424452</v>
      </c>
      <c r="O68" s="36">
        <f t="shared" ref="O68:O87" si="26">H68/E68</f>
        <v>0.10611205432937182</v>
      </c>
      <c r="P68" s="36">
        <f t="shared" ref="P68:P87" si="27">I68/E68</f>
        <v>4.32937181663837E-2</v>
      </c>
      <c r="Q68" s="36">
        <f t="shared" ref="Q68:Q87" si="28">J68/E68</f>
        <v>0.12903225806451613</v>
      </c>
      <c r="R68" s="36">
        <f t="shared" ref="R68:R87" si="29">K68/E68</f>
        <v>0.30305602716468588</v>
      </c>
      <c r="S68" s="36">
        <f t="shared" ref="S68:S87" si="30">L68/E68</f>
        <v>0.38709677419354838</v>
      </c>
      <c r="T68" s="11">
        <v>12.9</v>
      </c>
      <c r="U68" s="11">
        <v>30</v>
      </c>
      <c r="V68" s="11">
        <v>4.33</v>
      </c>
      <c r="W68" t="s">
        <v>129</v>
      </c>
      <c r="X68" t="s">
        <v>136</v>
      </c>
      <c r="Y68" t="s">
        <v>131</v>
      </c>
      <c r="Z68" t="s">
        <v>865</v>
      </c>
    </row>
    <row r="69" spans="1:26" x14ac:dyDescent="0.2">
      <c r="A69" t="s">
        <v>756</v>
      </c>
      <c r="B69" t="s">
        <v>125</v>
      </c>
      <c r="C69" t="s">
        <v>137</v>
      </c>
      <c r="D69" t="s">
        <v>127</v>
      </c>
      <c r="E69">
        <v>362</v>
      </c>
      <c r="F69">
        <v>1</v>
      </c>
      <c r="G69">
        <v>330</v>
      </c>
      <c r="H69">
        <v>19</v>
      </c>
      <c r="I69">
        <v>12</v>
      </c>
      <c r="J69">
        <v>30</v>
      </c>
      <c r="K69">
        <v>132</v>
      </c>
      <c r="L69">
        <v>133</v>
      </c>
      <c r="M69" s="35">
        <f t="shared" si="24"/>
        <v>2.7624309392265192E-3</v>
      </c>
      <c r="N69" s="36">
        <f t="shared" si="25"/>
        <v>0.91160220994475138</v>
      </c>
      <c r="O69" s="36">
        <f t="shared" si="26"/>
        <v>5.2486187845303865E-2</v>
      </c>
      <c r="P69" s="36">
        <f t="shared" si="27"/>
        <v>3.3149171270718231E-2</v>
      </c>
      <c r="Q69" s="36">
        <f t="shared" si="28"/>
        <v>8.2872928176795577E-2</v>
      </c>
      <c r="R69" s="36">
        <f t="shared" si="29"/>
        <v>0.36464088397790057</v>
      </c>
      <c r="S69" s="36">
        <f t="shared" si="30"/>
        <v>0.36740331491712708</v>
      </c>
      <c r="T69" s="11">
        <v>8.2899999999999991</v>
      </c>
      <c r="U69" s="11">
        <v>36</v>
      </c>
      <c r="V69" s="11">
        <v>3.31</v>
      </c>
      <c r="W69" t="s">
        <v>129</v>
      </c>
      <c r="X69" t="s">
        <v>139</v>
      </c>
      <c r="Y69" t="s">
        <v>131</v>
      </c>
      <c r="Z69" t="s">
        <v>865</v>
      </c>
    </row>
    <row r="70" spans="1:26" x14ac:dyDescent="0.2">
      <c r="A70" t="s">
        <v>756</v>
      </c>
      <c r="B70" t="s">
        <v>125</v>
      </c>
      <c r="C70" t="s">
        <v>140</v>
      </c>
      <c r="D70" t="s">
        <v>127</v>
      </c>
      <c r="E70">
        <v>365</v>
      </c>
      <c r="F70">
        <v>0</v>
      </c>
      <c r="G70">
        <v>301</v>
      </c>
      <c r="H70">
        <v>48</v>
      </c>
      <c r="I70">
        <v>16</v>
      </c>
      <c r="J70">
        <v>53</v>
      </c>
      <c r="K70">
        <v>97</v>
      </c>
      <c r="L70">
        <v>143</v>
      </c>
      <c r="M70" s="35">
        <f t="shared" si="24"/>
        <v>0</v>
      </c>
      <c r="N70" s="36">
        <f t="shared" si="25"/>
        <v>0.8246575342465754</v>
      </c>
      <c r="O70" s="36">
        <f t="shared" si="26"/>
        <v>0.13150684931506848</v>
      </c>
      <c r="P70" s="36">
        <f t="shared" si="27"/>
        <v>4.3835616438356165E-2</v>
      </c>
      <c r="Q70" s="36">
        <f t="shared" si="28"/>
        <v>0.14520547945205478</v>
      </c>
      <c r="R70" s="36">
        <f t="shared" si="29"/>
        <v>0.26575342465753427</v>
      </c>
      <c r="S70" s="36">
        <f t="shared" si="30"/>
        <v>0.39178082191780822</v>
      </c>
      <c r="T70" s="11">
        <v>14.52</v>
      </c>
      <c r="U70" s="11">
        <v>27</v>
      </c>
      <c r="V70" s="11">
        <v>4.38</v>
      </c>
      <c r="W70" t="s">
        <v>129</v>
      </c>
      <c r="X70" t="s">
        <v>141</v>
      </c>
      <c r="Y70" t="s">
        <v>131</v>
      </c>
      <c r="Z70" t="s">
        <v>865</v>
      </c>
    </row>
    <row r="71" spans="1:26" x14ac:dyDescent="0.2">
      <c r="A71" t="s">
        <v>756</v>
      </c>
      <c r="B71" t="s">
        <v>125</v>
      </c>
      <c r="C71" t="s">
        <v>142</v>
      </c>
      <c r="D71" t="s">
        <v>127</v>
      </c>
      <c r="E71">
        <v>318</v>
      </c>
      <c r="F71">
        <v>0</v>
      </c>
      <c r="G71">
        <v>241</v>
      </c>
      <c r="H71">
        <v>44</v>
      </c>
      <c r="I71">
        <v>33</v>
      </c>
      <c r="J71">
        <v>63</v>
      </c>
      <c r="K71">
        <v>78</v>
      </c>
      <c r="L71">
        <v>134</v>
      </c>
      <c r="M71" s="35">
        <f t="shared" si="24"/>
        <v>0</v>
      </c>
      <c r="N71" s="36">
        <f t="shared" si="25"/>
        <v>0.75786163522012584</v>
      </c>
      <c r="O71" s="36">
        <f t="shared" si="26"/>
        <v>0.13836477987421383</v>
      </c>
      <c r="P71" s="36">
        <f t="shared" si="27"/>
        <v>0.10377358490566038</v>
      </c>
      <c r="Q71" s="36">
        <f t="shared" si="28"/>
        <v>0.19811320754716982</v>
      </c>
      <c r="R71" s="36">
        <f t="shared" si="29"/>
        <v>0.24528301886792453</v>
      </c>
      <c r="S71" s="36">
        <f t="shared" si="30"/>
        <v>0.42138364779874216</v>
      </c>
      <c r="T71" s="11">
        <v>19.809999999999999</v>
      </c>
      <c r="U71" s="11">
        <v>25</v>
      </c>
      <c r="V71" s="11">
        <v>10.38</v>
      </c>
      <c r="W71" t="s">
        <v>129</v>
      </c>
      <c r="X71" t="s">
        <v>144</v>
      </c>
      <c r="Y71" t="s">
        <v>131</v>
      </c>
      <c r="Z71" t="s">
        <v>865</v>
      </c>
    </row>
    <row r="72" spans="1:26" x14ac:dyDescent="0.2">
      <c r="A72" t="s">
        <v>756</v>
      </c>
      <c r="B72" t="s">
        <v>125</v>
      </c>
      <c r="C72" t="s">
        <v>145</v>
      </c>
      <c r="D72" t="s">
        <v>127</v>
      </c>
      <c r="E72">
        <v>347</v>
      </c>
      <c r="F72">
        <v>1</v>
      </c>
      <c r="G72">
        <v>285</v>
      </c>
      <c r="H72">
        <v>52</v>
      </c>
      <c r="I72">
        <v>9</v>
      </c>
      <c r="J72">
        <v>52</v>
      </c>
      <c r="K72">
        <v>115</v>
      </c>
      <c r="L72">
        <v>127</v>
      </c>
      <c r="M72" s="35">
        <f t="shared" si="24"/>
        <v>2.881844380403458E-3</v>
      </c>
      <c r="N72" s="36">
        <f t="shared" si="25"/>
        <v>0.82132564841498557</v>
      </c>
      <c r="O72" s="36">
        <f t="shared" si="26"/>
        <v>0.14985590778097982</v>
      </c>
      <c r="P72" s="36">
        <f t="shared" si="27"/>
        <v>2.5936599423631124E-2</v>
      </c>
      <c r="Q72" s="36">
        <f t="shared" si="28"/>
        <v>0.14985590778097982</v>
      </c>
      <c r="R72" s="36">
        <f t="shared" si="29"/>
        <v>0.33141210374639768</v>
      </c>
      <c r="S72" s="36">
        <f t="shared" si="30"/>
        <v>0.36599423631123917</v>
      </c>
      <c r="T72" s="11">
        <v>14.99</v>
      </c>
      <c r="U72" s="11">
        <v>33</v>
      </c>
      <c r="V72" s="11">
        <v>2.59</v>
      </c>
      <c r="W72" t="s">
        <v>129</v>
      </c>
      <c r="X72" t="s">
        <v>147</v>
      </c>
      <c r="Y72" t="s">
        <v>131</v>
      </c>
      <c r="Z72" t="s">
        <v>865</v>
      </c>
    </row>
    <row r="73" spans="1:26" x14ac:dyDescent="0.2">
      <c r="A73" t="s">
        <v>756</v>
      </c>
      <c r="B73" t="s">
        <v>125</v>
      </c>
      <c r="C73" t="s">
        <v>148</v>
      </c>
      <c r="D73" t="s">
        <v>127</v>
      </c>
      <c r="E73">
        <v>47</v>
      </c>
      <c r="F73">
        <v>0</v>
      </c>
      <c r="G73">
        <v>43</v>
      </c>
      <c r="H73">
        <v>1</v>
      </c>
      <c r="I73">
        <v>3</v>
      </c>
      <c r="J73">
        <v>3</v>
      </c>
      <c r="K73">
        <v>6</v>
      </c>
      <c r="L73">
        <v>26</v>
      </c>
      <c r="M73" s="35">
        <f t="shared" si="24"/>
        <v>0</v>
      </c>
      <c r="N73" s="36">
        <f t="shared" si="25"/>
        <v>0.91489361702127658</v>
      </c>
      <c r="O73" s="36">
        <f t="shared" si="26"/>
        <v>2.1276595744680851E-2</v>
      </c>
      <c r="P73" s="36">
        <f t="shared" si="27"/>
        <v>6.3829787234042548E-2</v>
      </c>
      <c r="Q73" s="36">
        <f t="shared" si="28"/>
        <v>6.3829787234042548E-2</v>
      </c>
      <c r="R73" s="36">
        <f t="shared" si="29"/>
        <v>0.1276595744680851</v>
      </c>
      <c r="S73" s="36">
        <f t="shared" si="30"/>
        <v>0.55319148936170215</v>
      </c>
      <c r="T73" s="11">
        <v>6.38</v>
      </c>
      <c r="U73" s="11">
        <v>13</v>
      </c>
      <c r="V73" s="11">
        <v>6.38</v>
      </c>
      <c r="W73" t="s">
        <v>129</v>
      </c>
      <c r="X73" t="s">
        <v>149</v>
      </c>
      <c r="Y73" t="s">
        <v>131</v>
      </c>
      <c r="Z73" t="s">
        <v>865</v>
      </c>
    </row>
    <row r="74" spans="1:26" x14ac:dyDescent="0.2">
      <c r="A74" t="s">
        <v>756</v>
      </c>
      <c r="B74" t="s">
        <v>125</v>
      </c>
      <c r="C74" t="s">
        <v>150</v>
      </c>
      <c r="D74" t="s">
        <v>127</v>
      </c>
      <c r="E74">
        <v>41</v>
      </c>
      <c r="F74">
        <v>0</v>
      </c>
      <c r="G74">
        <v>39</v>
      </c>
      <c r="H74">
        <v>2</v>
      </c>
      <c r="I74">
        <v>0</v>
      </c>
      <c r="J74">
        <v>2</v>
      </c>
      <c r="K74">
        <v>9</v>
      </c>
      <c r="L74">
        <v>25</v>
      </c>
      <c r="M74" s="35">
        <f t="shared" si="24"/>
        <v>0</v>
      </c>
      <c r="N74" s="36">
        <f t="shared" si="25"/>
        <v>0.95121951219512191</v>
      </c>
      <c r="O74" s="36">
        <f t="shared" si="26"/>
        <v>4.878048780487805E-2</v>
      </c>
      <c r="P74" s="36">
        <f t="shared" si="27"/>
        <v>0</v>
      </c>
      <c r="Q74" s="36">
        <f t="shared" si="28"/>
        <v>4.878048780487805E-2</v>
      </c>
      <c r="R74" s="36">
        <f t="shared" si="29"/>
        <v>0.21951219512195122</v>
      </c>
      <c r="S74" s="36">
        <f t="shared" si="30"/>
        <v>0.6097560975609756</v>
      </c>
      <c r="T74" s="11">
        <v>4.88</v>
      </c>
      <c r="U74" s="11">
        <v>22</v>
      </c>
      <c r="V74" s="11">
        <v>0</v>
      </c>
      <c r="W74" t="s">
        <v>129</v>
      </c>
      <c r="X74" t="s">
        <v>152</v>
      </c>
      <c r="Y74" t="s">
        <v>131</v>
      </c>
      <c r="Z74" t="s">
        <v>865</v>
      </c>
    </row>
    <row r="75" spans="1:26" x14ac:dyDescent="0.2">
      <c r="A75" t="s">
        <v>756</v>
      </c>
      <c r="B75" t="s">
        <v>125</v>
      </c>
      <c r="C75" t="s">
        <v>153</v>
      </c>
      <c r="D75" t="s">
        <v>127</v>
      </c>
      <c r="E75">
        <v>131</v>
      </c>
      <c r="F75">
        <v>2</v>
      </c>
      <c r="G75">
        <v>106</v>
      </c>
      <c r="H75">
        <v>18</v>
      </c>
      <c r="I75">
        <v>5</v>
      </c>
      <c r="J75">
        <v>20</v>
      </c>
      <c r="K75">
        <v>29</v>
      </c>
      <c r="L75">
        <v>63</v>
      </c>
      <c r="M75" s="35">
        <f t="shared" si="24"/>
        <v>1.5267175572519083E-2</v>
      </c>
      <c r="N75" s="36">
        <f t="shared" si="25"/>
        <v>0.80916030534351147</v>
      </c>
      <c r="O75" s="36">
        <f t="shared" si="26"/>
        <v>0.13740458015267176</v>
      </c>
      <c r="P75" s="36">
        <f t="shared" si="27"/>
        <v>3.8167938931297711E-2</v>
      </c>
      <c r="Q75" s="36">
        <f t="shared" si="28"/>
        <v>0.15267175572519084</v>
      </c>
      <c r="R75" s="36">
        <f t="shared" si="29"/>
        <v>0.22137404580152673</v>
      </c>
      <c r="S75" s="36">
        <f t="shared" si="30"/>
        <v>0.48091603053435117</v>
      </c>
      <c r="T75" s="11">
        <v>15.27</v>
      </c>
      <c r="U75" s="11">
        <v>22</v>
      </c>
      <c r="V75" s="11">
        <v>3.82</v>
      </c>
      <c r="W75" t="s">
        <v>129</v>
      </c>
      <c r="X75" t="s">
        <v>156</v>
      </c>
      <c r="Y75" t="s">
        <v>131</v>
      </c>
      <c r="Z75" t="s">
        <v>865</v>
      </c>
    </row>
    <row r="76" spans="1:26" x14ac:dyDescent="0.2">
      <c r="A76" t="s">
        <v>756</v>
      </c>
      <c r="B76" t="s">
        <v>125</v>
      </c>
      <c r="C76" t="s">
        <v>157</v>
      </c>
      <c r="D76" t="s">
        <v>127</v>
      </c>
      <c r="E76">
        <v>604</v>
      </c>
      <c r="F76">
        <v>10</v>
      </c>
      <c r="G76">
        <v>493</v>
      </c>
      <c r="H76">
        <v>76</v>
      </c>
      <c r="I76">
        <v>25</v>
      </c>
      <c r="J76">
        <v>78</v>
      </c>
      <c r="K76">
        <v>145</v>
      </c>
      <c r="L76">
        <v>280</v>
      </c>
      <c r="M76" s="35">
        <f t="shared" si="24"/>
        <v>1.6556291390728478E-2</v>
      </c>
      <c r="N76" s="36">
        <f t="shared" si="25"/>
        <v>0.81622516556291391</v>
      </c>
      <c r="O76" s="36">
        <f t="shared" si="26"/>
        <v>0.12582781456953643</v>
      </c>
      <c r="P76" s="36">
        <f t="shared" si="27"/>
        <v>4.1390728476821195E-2</v>
      </c>
      <c r="Q76" s="36">
        <f t="shared" si="28"/>
        <v>0.12913907284768211</v>
      </c>
      <c r="R76" s="36">
        <f t="shared" si="29"/>
        <v>0.24006622516556292</v>
      </c>
      <c r="S76" s="36">
        <f t="shared" si="30"/>
        <v>0.46357615894039733</v>
      </c>
      <c r="T76" s="11">
        <v>12.91</v>
      </c>
      <c r="U76" s="11">
        <v>24</v>
      </c>
      <c r="V76" s="11">
        <v>4.1399999999999997</v>
      </c>
      <c r="W76" t="s">
        <v>129</v>
      </c>
      <c r="X76" t="s">
        <v>158</v>
      </c>
      <c r="Y76" t="s">
        <v>131</v>
      </c>
      <c r="Z76" t="s">
        <v>865</v>
      </c>
    </row>
    <row r="77" spans="1:26" x14ac:dyDescent="0.2">
      <c r="A77" t="s">
        <v>756</v>
      </c>
      <c r="B77" t="s">
        <v>125</v>
      </c>
      <c r="C77" t="s">
        <v>159</v>
      </c>
      <c r="D77" t="s">
        <v>127</v>
      </c>
      <c r="E77">
        <v>94</v>
      </c>
      <c r="F77">
        <v>0</v>
      </c>
      <c r="G77">
        <v>86</v>
      </c>
      <c r="H77">
        <v>7</v>
      </c>
      <c r="I77">
        <v>1</v>
      </c>
      <c r="J77">
        <v>7</v>
      </c>
      <c r="K77">
        <v>21</v>
      </c>
      <c r="L77">
        <v>47</v>
      </c>
      <c r="M77" s="35">
        <f t="shared" si="24"/>
        <v>0</v>
      </c>
      <c r="N77" s="36">
        <f t="shared" si="25"/>
        <v>0.91489361702127658</v>
      </c>
      <c r="O77" s="36">
        <f t="shared" si="26"/>
        <v>7.4468085106382975E-2</v>
      </c>
      <c r="P77" s="36">
        <f t="shared" si="27"/>
        <v>1.0638297872340425E-2</v>
      </c>
      <c r="Q77" s="36">
        <f t="shared" si="28"/>
        <v>7.4468085106382975E-2</v>
      </c>
      <c r="R77" s="36">
        <f t="shared" si="29"/>
        <v>0.22340425531914893</v>
      </c>
      <c r="S77" s="36">
        <f t="shared" si="30"/>
        <v>0.5</v>
      </c>
      <c r="T77" s="11">
        <v>7.45</v>
      </c>
      <c r="U77" s="11">
        <v>22</v>
      </c>
      <c r="V77" s="11">
        <v>1.06</v>
      </c>
      <c r="W77" t="s">
        <v>129</v>
      </c>
      <c r="X77" t="s">
        <v>161</v>
      </c>
      <c r="Y77" t="s">
        <v>131</v>
      </c>
      <c r="Z77" t="s">
        <v>865</v>
      </c>
    </row>
    <row r="78" spans="1:26" x14ac:dyDescent="0.2">
      <c r="A78" t="s">
        <v>756</v>
      </c>
      <c r="B78" t="s">
        <v>125</v>
      </c>
      <c r="C78" t="s">
        <v>162</v>
      </c>
      <c r="D78" t="s">
        <v>127</v>
      </c>
      <c r="E78">
        <v>27</v>
      </c>
      <c r="F78">
        <v>0</v>
      </c>
      <c r="G78">
        <v>24</v>
      </c>
      <c r="H78">
        <v>1</v>
      </c>
      <c r="I78">
        <v>2</v>
      </c>
      <c r="J78">
        <v>2</v>
      </c>
      <c r="K78">
        <v>8</v>
      </c>
      <c r="L78">
        <v>9</v>
      </c>
      <c r="M78" s="35">
        <f t="shared" si="24"/>
        <v>0</v>
      </c>
      <c r="N78" s="36">
        <f t="shared" si="25"/>
        <v>0.88888888888888884</v>
      </c>
      <c r="O78" s="36">
        <f t="shared" si="26"/>
        <v>3.7037037037037035E-2</v>
      </c>
      <c r="P78" s="36">
        <f t="shared" si="27"/>
        <v>7.407407407407407E-2</v>
      </c>
      <c r="Q78" s="36">
        <f t="shared" si="28"/>
        <v>7.407407407407407E-2</v>
      </c>
      <c r="R78" s="36">
        <f t="shared" si="29"/>
        <v>0.29629629629629628</v>
      </c>
      <c r="S78" s="36">
        <f t="shared" si="30"/>
        <v>0.33333333333333331</v>
      </c>
      <c r="T78" s="11">
        <v>7.41</v>
      </c>
      <c r="U78" s="11">
        <v>30</v>
      </c>
      <c r="V78" s="11">
        <v>7.41</v>
      </c>
      <c r="W78" t="s">
        <v>129</v>
      </c>
      <c r="X78" t="s">
        <v>164</v>
      </c>
      <c r="Y78" t="s">
        <v>131</v>
      </c>
      <c r="Z78" t="s">
        <v>865</v>
      </c>
    </row>
    <row r="79" spans="1:26" x14ac:dyDescent="0.2">
      <c r="A79" t="s">
        <v>756</v>
      </c>
      <c r="B79" t="s">
        <v>125</v>
      </c>
      <c r="C79" t="s">
        <v>165</v>
      </c>
      <c r="D79" t="s">
        <v>127</v>
      </c>
      <c r="E79">
        <v>30</v>
      </c>
      <c r="F79">
        <v>0</v>
      </c>
      <c r="G79">
        <v>28</v>
      </c>
      <c r="H79">
        <v>2</v>
      </c>
      <c r="I79">
        <v>0</v>
      </c>
      <c r="J79">
        <v>2</v>
      </c>
      <c r="K79">
        <v>6</v>
      </c>
      <c r="L79">
        <v>17</v>
      </c>
      <c r="M79" s="35">
        <f t="shared" si="24"/>
        <v>0</v>
      </c>
      <c r="N79" s="36">
        <f t="shared" si="25"/>
        <v>0.93333333333333335</v>
      </c>
      <c r="O79" s="36">
        <f t="shared" si="26"/>
        <v>6.6666666666666666E-2</v>
      </c>
      <c r="P79" s="36">
        <f t="shared" si="27"/>
        <v>0</v>
      </c>
      <c r="Q79" s="36">
        <f t="shared" si="28"/>
        <v>6.6666666666666666E-2</v>
      </c>
      <c r="R79" s="36">
        <f t="shared" si="29"/>
        <v>0.2</v>
      </c>
      <c r="S79" s="36">
        <f t="shared" si="30"/>
        <v>0.56666666666666665</v>
      </c>
      <c r="T79" s="11">
        <v>6.67</v>
      </c>
      <c r="U79" s="11">
        <v>20</v>
      </c>
      <c r="V79" s="11">
        <v>0</v>
      </c>
      <c r="W79" t="s">
        <v>129</v>
      </c>
      <c r="X79" t="s">
        <v>168</v>
      </c>
      <c r="Y79" t="s">
        <v>131</v>
      </c>
      <c r="Z79" t="s">
        <v>865</v>
      </c>
    </row>
    <row r="80" spans="1:26" x14ac:dyDescent="0.2">
      <c r="A80" t="s">
        <v>756</v>
      </c>
      <c r="B80" t="s">
        <v>125</v>
      </c>
      <c r="C80" t="s">
        <v>169</v>
      </c>
      <c r="D80" t="s">
        <v>127</v>
      </c>
      <c r="E80">
        <v>22</v>
      </c>
      <c r="F80">
        <v>0</v>
      </c>
      <c r="G80">
        <v>16</v>
      </c>
      <c r="H80">
        <v>4</v>
      </c>
      <c r="I80">
        <v>2</v>
      </c>
      <c r="J80">
        <v>4</v>
      </c>
      <c r="K80">
        <v>3</v>
      </c>
      <c r="L80">
        <v>10</v>
      </c>
      <c r="M80" s="35">
        <f t="shared" si="24"/>
        <v>0</v>
      </c>
      <c r="N80" s="36">
        <f t="shared" si="25"/>
        <v>0.72727272727272729</v>
      </c>
      <c r="O80" s="36">
        <f t="shared" si="26"/>
        <v>0.18181818181818182</v>
      </c>
      <c r="P80" s="36">
        <f t="shared" si="27"/>
        <v>9.0909090909090912E-2</v>
      </c>
      <c r="Q80" s="36">
        <f t="shared" si="28"/>
        <v>0.18181818181818182</v>
      </c>
      <c r="R80" s="36">
        <f t="shared" si="29"/>
        <v>0.13636363636363635</v>
      </c>
      <c r="S80" s="36">
        <f t="shared" si="30"/>
        <v>0.45454545454545453</v>
      </c>
      <c r="T80" s="11">
        <v>18.18</v>
      </c>
      <c r="U80" s="11">
        <v>14</v>
      </c>
      <c r="V80" s="11">
        <v>9.09</v>
      </c>
      <c r="W80" t="s">
        <v>129</v>
      </c>
      <c r="X80" t="s">
        <v>171</v>
      </c>
      <c r="Y80" t="s">
        <v>131</v>
      </c>
      <c r="Z80" t="s">
        <v>865</v>
      </c>
    </row>
    <row r="81" spans="1:26" x14ac:dyDescent="0.2">
      <c r="A81" t="s">
        <v>756</v>
      </c>
      <c r="B81" t="s">
        <v>125</v>
      </c>
      <c r="C81" t="s">
        <v>172</v>
      </c>
      <c r="D81" t="s">
        <v>127</v>
      </c>
      <c r="E81">
        <v>41</v>
      </c>
      <c r="F81">
        <v>0</v>
      </c>
      <c r="G81">
        <v>36</v>
      </c>
      <c r="H81">
        <v>4</v>
      </c>
      <c r="I81">
        <v>1</v>
      </c>
      <c r="J81">
        <v>4</v>
      </c>
      <c r="K81">
        <v>8</v>
      </c>
      <c r="L81">
        <v>20</v>
      </c>
      <c r="M81" s="35">
        <f t="shared" si="24"/>
        <v>0</v>
      </c>
      <c r="N81" s="36">
        <f t="shared" si="25"/>
        <v>0.87804878048780488</v>
      </c>
      <c r="O81" s="36">
        <f t="shared" si="26"/>
        <v>9.7560975609756101E-2</v>
      </c>
      <c r="P81" s="36">
        <f t="shared" si="27"/>
        <v>2.4390243902439025E-2</v>
      </c>
      <c r="Q81" s="36">
        <f t="shared" si="28"/>
        <v>9.7560975609756101E-2</v>
      </c>
      <c r="R81" s="36">
        <f t="shared" si="29"/>
        <v>0.1951219512195122</v>
      </c>
      <c r="S81" s="36">
        <f t="shared" si="30"/>
        <v>0.48780487804878048</v>
      </c>
      <c r="T81" s="11">
        <v>9.76</v>
      </c>
      <c r="U81" s="11">
        <v>20</v>
      </c>
      <c r="V81" s="11">
        <v>2.44</v>
      </c>
      <c r="W81" t="s">
        <v>129</v>
      </c>
      <c r="X81" t="s">
        <v>175</v>
      </c>
      <c r="Y81" t="s">
        <v>131</v>
      </c>
      <c r="Z81" t="s">
        <v>865</v>
      </c>
    </row>
    <row r="82" spans="1:26" x14ac:dyDescent="0.2">
      <c r="A82" t="s">
        <v>756</v>
      </c>
      <c r="B82" t="s">
        <v>125</v>
      </c>
      <c r="C82" t="s">
        <v>176</v>
      </c>
      <c r="D82" t="s">
        <v>127</v>
      </c>
      <c r="E82">
        <v>56</v>
      </c>
      <c r="F82">
        <v>1</v>
      </c>
      <c r="G82">
        <v>45</v>
      </c>
      <c r="H82">
        <v>8</v>
      </c>
      <c r="I82">
        <v>2</v>
      </c>
      <c r="J82">
        <v>8</v>
      </c>
      <c r="K82">
        <v>14</v>
      </c>
      <c r="L82">
        <v>26</v>
      </c>
      <c r="M82" s="35">
        <f t="shared" si="24"/>
        <v>1.7857142857142856E-2</v>
      </c>
      <c r="N82" s="36">
        <f t="shared" si="25"/>
        <v>0.8035714285714286</v>
      </c>
      <c r="O82" s="36">
        <f t="shared" si="26"/>
        <v>0.14285714285714285</v>
      </c>
      <c r="P82" s="36">
        <f t="shared" si="27"/>
        <v>3.5714285714285712E-2</v>
      </c>
      <c r="Q82" s="36">
        <f t="shared" si="28"/>
        <v>0.14285714285714285</v>
      </c>
      <c r="R82" s="36">
        <f t="shared" si="29"/>
        <v>0.25</v>
      </c>
      <c r="S82" s="36">
        <f t="shared" si="30"/>
        <v>0.4642857142857143</v>
      </c>
      <c r="T82" s="11">
        <v>14.29</v>
      </c>
      <c r="U82" s="11">
        <v>25</v>
      </c>
      <c r="V82" s="11">
        <v>3.57</v>
      </c>
      <c r="W82" t="s">
        <v>129</v>
      </c>
      <c r="X82" t="s">
        <v>178</v>
      </c>
      <c r="Y82" t="s">
        <v>131</v>
      </c>
      <c r="Z82" t="s">
        <v>865</v>
      </c>
    </row>
    <row r="83" spans="1:26" x14ac:dyDescent="0.2">
      <c r="A83" t="s">
        <v>756</v>
      </c>
      <c r="B83" t="s">
        <v>125</v>
      </c>
      <c r="C83" t="s">
        <v>179</v>
      </c>
      <c r="D83" t="s">
        <v>127</v>
      </c>
      <c r="E83">
        <v>63</v>
      </c>
      <c r="F83">
        <v>3</v>
      </c>
      <c r="G83">
        <v>49</v>
      </c>
      <c r="H83">
        <v>2</v>
      </c>
      <c r="I83">
        <v>9</v>
      </c>
      <c r="J83">
        <v>9</v>
      </c>
      <c r="K83">
        <v>3</v>
      </c>
      <c r="L83">
        <v>40</v>
      </c>
      <c r="M83" s="35">
        <f t="shared" si="24"/>
        <v>4.7619047619047616E-2</v>
      </c>
      <c r="N83" s="36">
        <f t="shared" si="25"/>
        <v>0.77777777777777779</v>
      </c>
      <c r="O83" s="36">
        <f t="shared" si="26"/>
        <v>3.1746031746031744E-2</v>
      </c>
      <c r="P83" s="36">
        <f t="shared" si="27"/>
        <v>0.14285714285714285</v>
      </c>
      <c r="Q83" s="36">
        <f t="shared" si="28"/>
        <v>0.14285714285714285</v>
      </c>
      <c r="R83" s="36">
        <f t="shared" si="29"/>
        <v>4.7619047619047616E-2</v>
      </c>
      <c r="S83" s="36">
        <f t="shared" si="30"/>
        <v>0.63492063492063489</v>
      </c>
      <c r="T83" s="11">
        <v>14.29</v>
      </c>
      <c r="U83" s="11">
        <v>5</v>
      </c>
      <c r="V83" s="11">
        <v>14.29</v>
      </c>
      <c r="W83" t="s">
        <v>129</v>
      </c>
      <c r="X83" t="s">
        <v>181</v>
      </c>
      <c r="Y83" t="s">
        <v>131</v>
      </c>
      <c r="Z83" t="s">
        <v>865</v>
      </c>
    </row>
    <row r="84" spans="1:26" x14ac:dyDescent="0.2">
      <c r="A84" t="s">
        <v>756</v>
      </c>
      <c r="B84" t="s">
        <v>125</v>
      </c>
      <c r="C84" t="s">
        <v>182</v>
      </c>
      <c r="D84" t="s">
        <v>127</v>
      </c>
      <c r="E84">
        <v>42</v>
      </c>
      <c r="F84">
        <v>0</v>
      </c>
      <c r="G84">
        <v>33</v>
      </c>
      <c r="H84">
        <v>0</v>
      </c>
      <c r="I84">
        <v>9</v>
      </c>
      <c r="J84">
        <v>8</v>
      </c>
      <c r="K84">
        <v>7</v>
      </c>
      <c r="L84">
        <v>20</v>
      </c>
      <c r="M84" s="35">
        <f t="shared" si="24"/>
        <v>0</v>
      </c>
      <c r="N84" s="36">
        <f t="shared" si="25"/>
        <v>0.7857142857142857</v>
      </c>
      <c r="O84" s="36">
        <f t="shared" si="26"/>
        <v>0</v>
      </c>
      <c r="P84" s="36">
        <f t="shared" si="27"/>
        <v>0.21428571428571427</v>
      </c>
      <c r="Q84" s="36">
        <f t="shared" si="28"/>
        <v>0.19047619047619047</v>
      </c>
      <c r="R84" s="36">
        <f t="shared" si="29"/>
        <v>0.16666666666666666</v>
      </c>
      <c r="S84" s="36">
        <f t="shared" si="30"/>
        <v>0.47619047619047616</v>
      </c>
      <c r="T84" s="11">
        <v>19.05</v>
      </c>
      <c r="U84" s="11">
        <v>17</v>
      </c>
      <c r="V84" s="11">
        <v>21.43</v>
      </c>
      <c r="W84" t="s">
        <v>129</v>
      </c>
      <c r="X84" t="s">
        <v>183</v>
      </c>
      <c r="Y84" t="s">
        <v>131</v>
      </c>
      <c r="Z84" t="s">
        <v>865</v>
      </c>
    </row>
    <row r="85" spans="1:26" x14ac:dyDescent="0.2">
      <c r="A85" t="s">
        <v>756</v>
      </c>
      <c r="B85" t="s">
        <v>125</v>
      </c>
      <c r="C85" t="s">
        <v>184</v>
      </c>
      <c r="D85" t="s">
        <v>127</v>
      </c>
      <c r="E85">
        <v>5</v>
      </c>
      <c r="F85">
        <v>0</v>
      </c>
      <c r="G85">
        <v>4</v>
      </c>
      <c r="H85">
        <v>1</v>
      </c>
      <c r="I85">
        <v>0</v>
      </c>
      <c r="J85">
        <v>0</v>
      </c>
      <c r="K85">
        <v>0</v>
      </c>
      <c r="L85">
        <v>4</v>
      </c>
      <c r="M85" s="35">
        <f t="shared" si="24"/>
        <v>0</v>
      </c>
      <c r="N85" s="36">
        <f t="shared" si="25"/>
        <v>0.8</v>
      </c>
      <c r="O85" s="36">
        <f t="shared" si="26"/>
        <v>0.2</v>
      </c>
      <c r="P85" s="36">
        <f t="shared" si="27"/>
        <v>0</v>
      </c>
      <c r="Q85" s="36">
        <f t="shared" si="28"/>
        <v>0</v>
      </c>
      <c r="R85" s="36">
        <f t="shared" si="29"/>
        <v>0</v>
      </c>
      <c r="S85" s="36">
        <f t="shared" si="30"/>
        <v>0.8</v>
      </c>
      <c r="T85" s="11">
        <v>0</v>
      </c>
      <c r="U85" s="11">
        <v>0</v>
      </c>
      <c r="V85" s="11">
        <v>0</v>
      </c>
      <c r="W85" t="s">
        <v>129</v>
      </c>
      <c r="X85" t="s">
        <v>185</v>
      </c>
      <c r="Y85" t="s">
        <v>131</v>
      </c>
      <c r="Z85" t="s">
        <v>865</v>
      </c>
    </row>
    <row r="86" spans="1:26" x14ac:dyDescent="0.2">
      <c r="A86" t="s">
        <v>756</v>
      </c>
      <c r="B86" t="s">
        <v>125</v>
      </c>
      <c r="C86" t="s">
        <v>186</v>
      </c>
      <c r="D86" t="s">
        <v>127</v>
      </c>
      <c r="E86">
        <v>8</v>
      </c>
      <c r="F86">
        <v>0</v>
      </c>
      <c r="G86">
        <v>5</v>
      </c>
      <c r="H86">
        <v>3</v>
      </c>
      <c r="I86">
        <v>0</v>
      </c>
      <c r="J86">
        <v>3</v>
      </c>
      <c r="K86">
        <v>1</v>
      </c>
      <c r="L86">
        <v>4</v>
      </c>
      <c r="M86" s="35">
        <f t="shared" si="24"/>
        <v>0</v>
      </c>
      <c r="N86" s="36">
        <f t="shared" si="25"/>
        <v>0.625</v>
      </c>
      <c r="O86" s="36">
        <f t="shared" si="26"/>
        <v>0.375</v>
      </c>
      <c r="P86" s="36">
        <f t="shared" si="27"/>
        <v>0</v>
      </c>
      <c r="Q86" s="36">
        <f t="shared" si="28"/>
        <v>0.375</v>
      </c>
      <c r="R86" s="36">
        <f t="shared" si="29"/>
        <v>0.125</v>
      </c>
      <c r="S86" s="36">
        <f t="shared" si="30"/>
        <v>0.5</v>
      </c>
      <c r="T86" s="11">
        <v>37.5</v>
      </c>
      <c r="U86" s="11">
        <v>13</v>
      </c>
      <c r="V86" s="11">
        <v>0</v>
      </c>
      <c r="W86" t="s">
        <v>129</v>
      </c>
      <c r="X86" t="s">
        <v>189</v>
      </c>
      <c r="Y86" t="s">
        <v>131</v>
      </c>
      <c r="Z86" t="s">
        <v>865</v>
      </c>
    </row>
    <row r="87" spans="1:26" s="13" customFormat="1" x14ac:dyDescent="0.2">
      <c r="A87" s="9">
        <v>2021</v>
      </c>
      <c r="B87" s="9" t="s">
        <v>858</v>
      </c>
      <c r="C87" s="9"/>
      <c r="D87" s="9"/>
      <c r="E87" s="10">
        <f t="shared" ref="E87:L87" si="31">SUM(E67:E86)</f>
        <v>3797</v>
      </c>
      <c r="F87" s="10">
        <f t="shared" si="31"/>
        <v>25</v>
      </c>
      <c r="G87" s="10">
        <f t="shared" si="31"/>
        <v>3174</v>
      </c>
      <c r="H87" s="10">
        <f t="shared" si="31"/>
        <v>418</v>
      </c>
      <c r="I87" s="10">
        <f t="shared" si="31"/>
        <v>180</v>
      </c>
      <c r="J87" s="10">
        <f t="shared" si="31"/>
        <v>501</v>
      </c>
      <c r="K87" s="10">
        <f t="shared" si="31"/>
        <v>1041</v>
      </c>
      <c r="L87" s="10">
        <f t="shared" si="31"/>
        <v>1589</v>
      </c>
      <c r="M87" s="35">
        <f t="shared" si="24"/>
        <v>6.5841453779299447E-3</v>
      </c>
      <c r="N87" s="36">
        <f t="shared" si="25"/>
        <v>0.83592309718198576</v>
      </c>
      <c r="O87" s="36">
        <f t="shared" si="26"/>
        <v>0.11008691071898867</v>
      </c>
      <c r="P87" s="36">
        <f t="shared" si="27"/>
        <v>4.7405846721095601E-2</v>
      </c>
      <c r="Q87" s="36">
        <f t="shared" si="28"/>
        <v>0.13194627337371609</v>
      </c>
      <c r="R87" s="36">
        <f t="shared" si="29"/>
        <v>0.27416381353700292</v>
      </c>
      <c r="S87" s="36">
        <f t="shared" si="30"/>
        <v>0.4184882802212273</v>
      </c>
      <c r="T87" s="37"/>
      <c r="U87" s="37"/>
      <c r="V87" s="37"/>
      <c r="W87" s="9"/>
      <c r="X87" s="9"/>
      <c r="Y87" s="9"/>
      <c r="Z87" s="9"/>
    </row>
    <row r="88" spans="1:26" s="15" customFormat="1" ht="5.25" customHeight="1" x14ac:dyDescent="0.25">
      <c r="A88" s="14"/>
      <c r="B88" s="14"/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38"/>
      <c r="N88" s="38"/>
      <c r="O88" s="38"/>
      <c r="P88" s="38"/>
      <c r="Q88" s="38"/>
      <c r="R88" s="38"/>
      <c r="S88" s="38"/>
      <c r="T88" s="28"/>
      <c r="U88" s="28"/>
      <c r="V88" s="28"/>
      <c r="W88" s="14"/>
      <c r="X88" s="14"/>
      <c r="Y88" s="14"/>
      <c r="Z88" s="14"/>
    </row>
    <row r="89" spans="1:26" x14ac:dyDescent="0.2">
      <c r="A89" s="20" t="s">
        <v>700</v>
      </c>
      <c r="B89" s="20" t="s">
        <v>125</v>
      </c>
      <c r="C89" s="20" t="s">
        <v>132</v>
      </c>
      <c r="D89" s="20" t="s">
        <v>127</v>
      </c>
      <c r="E89" s="3">
        <v>1224</v>
      </c>
      <c r="F89" s="3">
        <v>2</v>
      </c>
      <c r="G89" s="3">
        <v>1028</v>
      </c>
      <c r="H89" s="3">
        <v>140</v>
      </c>
      <c r="I89" s="3">
        <v>54</v>
      </c>
      <c r="J89" s="3">
        <v>162</v>
      </c>
      <c r="K89" s="3">
        <v>392</v>
      </c>
      <c r="L89" s="3">
        <v>453</v>
      </c>
      <c r="M89" s="35">
        <f t="shared" ref="M89:M108" si="32">F89/E89</f>
        <v>1.6339869281045752E-3</v>
      </c>
      <c r="N89" s="36">
        <f t="shared" ref="N89:N108" si="33">G89/E89</f>
        <v>0.83986928104575165</v>
      </c>
      <c r="O89" s="36">
        <f t="shared" ref="O89:O108" si="34">H89/E89</f>
        <v>0.11437908496732026</v>
      </c>
      <c r="P89" s="36">
        <f t="shared" ref="P89:P108" si="35">I89/E89</f>
        <v>4.4117647058823532E-2</v>
      </c>
      <c r="Q89" s="36">
        <f t="shared" ref="Q89:Q108" si="36">J89/E89</f>
        <v>0.13235294117647059</v>
      </c>
      <c r="R89" s="36">
        <f t="shared" ref="R89:R108" si="37">K89/E89</f>
        <v>0.3202614379084967</v>
      </c>
      <c r="S89" s="36">
        <f t="shared" ref="S89:S108" si="38">L89/E89</f>
        <v>0.37009803921568629</v>
      </c>
      <c r="T89" s="24" t="s">
        <v>29</v>
      </c>
      <c r="U89" s="24" t="s">
        <v>29</v>
      </c>
      <c r="V89" s="24" t="s">
        <v>180</v>
      </c>
      <c r="W89" s="20" t="s">
        <v>129</v>
      </c>
      <c r="X89" s="20" t="s">
        <v>136</v>
      </c>
      <c r="Y89" s="20" t="s">
        <v>131</v>
      </c>
      <c r="Z89" s="20" t="s">
        <v>866</v>
      </c>
    </row>
    <row r="90" spans="1:26" x14ac:dyDescent="0.2">
      <c r="A90" s="20" t="s">
        <v>700</v>
      </c>
      <c r="B90" s="20" t="s">
        <v>125</v>
      </c>
      <c r="C90" s="20" t="s">
        <v>137</v>
      </c>
      <c r="D90" s="20" t="s">
        <v>127</v>
      </c>
      <c r="E90" s="3">
        <v>391</v>
      </c>
      <c r="F90" s="3">
        <v>0</v>
      </c>
      <c r="G90" s="3">
        <v>360</v>
      </c>
      <c r="H90" s="3">
        <v>20</v>
      </c>
      <c r="I90" s="3">
        <v>11</v>
      </c>
      <c r="J90" s="3">
        <v>29</v>
      </c>
      <c r="K90" s="3">
        <v>127</v>
      </c>
      <c r="L90" s="3">
        <v>147</v>
      </c>
      <c r="M90" s="35">
        <f t="shared" si="32"/>
        <v>0</v>
      </c>
      <c r="N90" s="36">
        <f t="shared" si="33"/>
        <v>0.92071611253196928</v>
      </c>
      <c r="O90" s="36">
        <f t="shared" si="34"/>
        <v>5.1150895140664961E-2</v>
      </c>
      <c r="P90" s="36">
        <f t="shared" si="35"/>
        <v>2.8132992327365727E-2</v>
      </c>
      <c r="Q90" s="36">
        <f t="shared" si="36"/>
        <v>7.4168797953964194E-2</v>
      </c>
      <c r="R90" s="36">
        <f t="shared" si="37"/>
        <v>0.32480818414322249</v>
      </c>
      <c r="S90" s="36">
        <f t="shared" si="38"/>
        <v>0.37595907928388744</v>
      </c>
      <c r="T90" s="24" t="s">
        <v>29</v>
      </c>
      <c r="U90" s="24" t="s">
        <v>29</v>
      </c>
      <c r="V90" s="24" t="s">
        <v>847</v>
      </c>
      <c r="W90" s="20" t="s">
        <v>129</v>
      </c>
      <c r="X90" s="20" t="s">
        <v>139</v>
      </c>
      <c r="Y90" s="20" t="s">
        <v>131</v>
      </c>
      <c r="Z90" s="20" t="s">
        <v>866</v>
      </c>
    </row>
    <row r="91" spans="1:26" x14ac:dyDescent="0.2">
      <c r="A91" s="20" t="s">
        <v>700</v>
      </c>
      <c r="B91" s="20" t="s">
        <v>125</v>
      </c>
      <c r="C91" s="20" t="s">
        <v>140</v>
      </c>
      <c r="D91" s="20" t="s">
        <v>127</v>
      </c>
      <c r="E91" s="3">
        <v>394</v>
      </c>
      <c r="F91" s="3">
        <v>0</v>
      </c>
      <c r="G91" s="3">
        <v>329</v>
      </c>
      <c r="H91" s="3">
        <v>49</v>
      </c>
      <c r="I91" s="3">
        <v>16</v>
      </c>
      <c r="J91" s="3">
        <v>59</v>
      </c>
      <c r="K91" s="3">
        <v>125</v>
      </c>
      <c r="L91" s="3">
        <v>144</v>
      </c>
      <c r="M91" s="35">
        <f t="shared" si="32"/>
        <v>0</v>
      </c>
      <c r="N91" s="36">
        <f t="shared" si="33"/>
        <v>0.8350253807106599</v>
      </c>
      <c r="O91" s="36">
        <f t="shared" si="34"/>
        <v>0.12436548223350254</v>
      </c>
      <c r="P91" s="36">
        <f t="shared" si="35"/>
        <v>4.060913705583756E-2</v>
      </c>
      <c r="Q91" s="36">
        <f t="shared" si="36"/>
        <v>0.14974619289340102</v>
      </c>
      <c r="R91" s="36">
        <f t="shared" si="37"/>
        <v>0.31725888324873097</v>
      </c>
      <c r="S91" s="36">
        <f t="shared" si="38"/>
        <v>0.36548223350253806</v>
      </c>
      <c r="T91" s="24" t="s">
        <v>29</v>
      </c>
      <c r="U91" s="24" t="s">
        <v>29</v>
      </c>
      <c r="V91" s="24" t="s">
        <v>996</v>
      </c>
      <c r="W91" s="20" t="s">
        <v>129</v>
      </c>
      <c r="X91" s="20" t="s">
        <v>141</v>
      </c>
      <c r="Y91" s="20" t="s">
        <v>131</v>
      </c>
      <c r="Z91" s="20" t="s">
        <v>866</v>
      </c>
    </row>
    <row r="92" spans="1:26" x14ac:dyDescent="0.2">
      <c r="A92" s="20" t="s">
        <v>700</v>
      </c>
      <c r="B92" s="20" t="s">
        <v>125</v>
      </c>
      <c r="C92" s="20" t="s">
        <v>142</v>
      </c>
      <c r="D92" s="20" t="s">
        <v>127</v>
      </c>
      <c r="E92" s="3">
        <v>350</v>
      </c>
      <c r="F92" s="3">
        <v>0</v>
      </c>
      <c r="G92" s="3">
        <v>285</v>
      </c>
      <c r="H92" s="3">
        <v>44</v>
      </c>
      <c r="I92" s="3">
        <v>21</v>
      </c>
      <c r="J92" s="3">
        <v>56</v>
      </c>
      <c r="K92" s="3">
        <v>89</v>
      </c>
      <c r="L92" s="3">
        <v>147</v>
      </c>
      <c r="M92" s="35">
        <f t="shared" si="32"/>
        <v>0</v>
      </c>
      <c r="N92" s="36">
        <f t="shared" si="33"/>
        <v>0.81428571428571428</v>
      </c>
      <c r="O92" s="36">
        <f t="shared" si="34"/>
        <v>0.12571428571428572</v>
      </c>
      <c r="P92" s="36">
        <f t="shared" si="35"/>
        <v>0.06</v>
      </c>
      <c r="Q92" s="36">
        <f t="shared" si="36"/>
        <v>0.16</v>
      </c>
      <c r="R92" s="36">
        <f t="shared" si="37"/>
        <v>0.25428571428571428</v>
      </c>
      <c r="S92" s="36">
        <f t="shared" si="38"/>
        <v>0.42</v>
      </c>
      <c r="T92" s="24" t="s">
        <v>29</v>
      </c>
      <c r="U92" s="24" t="s">
        <v>29</v>
      </c>
      <c r="V92" s="24" t="s">
        <v>40</v>
      </c>
      <c r="W92" s="20" t="s">
        <v>129</v>
      </c>
      <c r="X92" s="20" t="s">
        <v>144</v>
      </c>
      <c r="Y92" s="20" t="s">
        <v>131</v>
      </c>
      <c r="Z92" s="20" t="s">
        <v>866</v>
      </c>
    </row>
    <row r="93" spans="1:26" x14ac:dyDescent="0.2">
      <c r="A93" s="20" t="s">
        <v>700</v>
      </c>
      <c r="B93" s="20" t="s">
        <v>125</v>
      </c>
      <c r="C93" s="20" t="s">
        <v>145</v>
      </c>
      <c r="D93" s="20" t="s">
        <v>127</v>
      </c>
      <c r="E93" s="3">
        <v>357</v>
      </c>
      <c r="F93" s="3">
        <v>0</v>
      </c>
      <c r="G93" s="3">
        <v>293</v>
      </c>
      <c r="H93" s="3">
        <v>52</v>
      </c>
      <c r="I93" s="3">
        <v>12</v>
      </c>
      <c r="J93" s="3">
        <v>56</v>
      </c>
      <c r="K93" s="3">
        <v>126</v>
      </c>
      <c r="L93" s="3">
        <v>119</v>
      </c>
      <c r="M93" s="35">
        <f t="shared" si="32"/>
        <v>0</v>
      </c>
      <c r="N93" s="36">
        <f t="shared" si="33"/>
        <v>0.82072829131652658</v>
      </c>
      <c r="O93" s="36">
        <f t="shared" si="34"/>
        <v>0.14565826330532214</v>
      </c>
      <c r="P93" s="36">
        <f t="shared" si="35"/>
        <v>3.3613445378151259E-2</v>
      </c>
      <c r="Q93" s="36">
        <f t="shared" si="36"/>
        <v>0.15686274509803921</v>
      </c>
      <c r="R93" s="36">
        <f t="shared" si="37"/>
        <v>0.35294117647058826</v>
      </c>
      <c r="S93" s="36">
        <f t="shared" si="38"/>
        <v>0.33333333333333331</v>
      </c>
      <c r="T93" s="24" t="s">
        <v>29</v>
      </c>
      <c r="U93" s="24" t="s">
        <v>29</v>
      </c>
      <c r="V93" s="24" t="s">
        <v>997</v>
      </c>
      <c r="W93" s="20" t="s">
        <v>129</v>
      </c>
      <c r="X93" s="20" t="s">
        <v>147</v>
      </c>
      <c r="Y93" s="20" t="s">
        <v>131</v>
      </c>
      <c r="Z93" s="20" t="s">
        <v>866</v>
      </c>
    </row>
    <row r="94" spans="1:26" x14ac:dyDescent="0.2">
      <c r="A94" s="20" t="s">
        <v>700</v>
      </c>
      <c r="B94" s="20" t="s">
        <v>125</v>
      </c>
      <c r="C94" s="20" t="s">
        <v>148</v>
      </c>
      <c r="D94" s="20" t="s">
        <v>127</v>
      </c>
      <c r="E94" s="3">
        <v>71</v>
      </c>
      <c r="F94" s="3">
        <v>6</v>
      </c>
      <c r="G94" s="3">
        <v>59</v>
      </c>
      <c r="H94" s="3">
        <v>2</v>
      </c>
      <c r="I94" s="3">
        <v>4</v>
      </c>
      <c r="J94" s="3">
        <v>5</v>
      </c>
      <c r="K94" s="3">
        <v>5</v>
      </c>
      <c r="L94" s="3">
        <v>38</v>
      </c>
      <c r="M94" s="35">
        <f t="shared" si="32"/>
        <v>8.4507042253521125E-2</v>
      </c>
      <c r="N94" s="36">
        <f t="shared" si="33"/>
        <v>0.83098591549295775</v>
      </c>
      <c r="O94" s="36">
        <f t="shared" si="34"/>
        <v>2.8169014084507043E-2</v>
      </c>
      <c r="P94" s="36">
        <f t="shared" si="35"/>
        <v>5.6338028169014086E-2</v>
      </c>
      <c r="Q94" s="36">
        <f t="shared" si="36"/>
        <v>7.0422535211267609E-2</v>
      </c>
      <c r="R94" s="36">
        <f t="shared" si="37"/>
        <v>7.0422535211267609E-2</v>
      </c>
      <c r="S94" s="36">
        <f t="shared" si="38"/>
        <v>0.53521126760563376</v>
      </c>
      <c r="T94" s="24" t="s">
        <v>29</v>
      </c>
      <c r="U94" s="24" t="s">
        <v>29</v>
      </c>
      <c r="V94" s="24" t="s">
        <v>817</v>
      </c>
      <c r="W94" s="20" t="s">
        <v>129</v>
      </c>
      <c r="X94" s="20" t="s">
        <v>149</v>
      </c>
      <c r="Y94" s="20" t="s">
        <v>131</v>
      </c>
      <c r="Z94" s="20" t="s">
        <v>866</v>
      </c>
    </row>
    <row r="95" spans="1:26" x14ac:dyDescent="0.2">
      <c r="A95" s="20" t="s">
        <v>700</v>
      </c>
      <c r="B95" s="20" t="s">
        <v>125</v>
      </c>
      <c r="C95" s="20" t="s">
        <v>150</v>
      </c>
      <c r="D95" s="20" t="s">
        <v>127</v>
      </c>
      <c r="E95" s="3">
        <v>43</v>
      </c>
      <c r="F95" s="3">
        <v>0</v>
      </c>
      <c r="G95" s="3">
        <v>37</v>
      </c>
      <c r="H95" s="3">
        <v>6</v>
      </c>
      <c r="I95" s="3">
        <v>0</v>
      </c>
      <c r="J95" s="3">
        <v>5</v>
      </c>
      <c r="K95" s="3">
        <v>8</v>
      </c>
      <c r="L95" s="3">
        <v>20</v>
      </c>
      <c r="M95" s="35">
        <f t="shared" si="32"/>
        <v>0</v>
      </c>
      <c r="N95" s="36">
        <f t="shared" si="33"/>
        <v>0.86046511627906974</v>
      </c>
      <c r="O95" s="36">
        <f t="shared" si="34"/>
        <v>0.13953488372093023</v>
      </c>
      <c r="P95" s="36">
        <f t="shared" si="35"/>
        <v>0</v>
      </c>
      <c r="Q95" s="36">
        <f t="shared" si="36"/>
        <v>0.11627906976744186</v>
      </c>
      <c r="R95" s="36">
        <f t="shared" si="37"/>
        <v>0.18604651162790697</v>
      </c>
      <c r="S95" s="36">
        <f t="shared" si="38"/>
        <v>0.46511627906976744</v>
      </c>
      <c r="T95" s="24" t="s">
        <v>29</v>
      </c>
      <c r="U95" s="24" t="s">
        <v>29</v>
      </c>
      <c r="V95" s="24" t="s">
        <v>29</v>
      </c>
      <c r="W95" s="20" t="s">
        <v>129</v>
      </c>
      <c r="X95" s="20" t="s">
        <v>152</v>
      </c>
      <c r="Y95" s="20" t="s">
        <v>131</v>
      </c>
      <c r="Z95" s="20" t="s">
        <v>866</v>
      </c>
    </row>
    <row r="96" spans="1:26" x14ac:dyDescent="0.2">
      <c r="A96" s="20" t="s">
        <v>700</v>
      </c>
      <c r="B96" s="20" t="s">
        <v>125</v>
      </c>
      <c r="C96" s="20" t="s">
        <v>153</v>
      </c>
      <c r="D96" s="20" t="s">
        <v>127</v>
      </c>
      <c r="E96" s="3">
        <v>125</v>
      </c>
      <c r="F96" s="3">
        <v>1</v>
      </c>
      <c r="G96" s="3">
        <v>101</v>
      </c>
      <c r="H96" s="3">
        <v>19</v>
      </c>
      <c r="I96" s="3">
        <v>4</v>
      </c>
      <c r="J96" s="3">
        <v>19</v>
      </c>
      <c r="K96" s="3">
        <v>28</v>
      </c>
      <c r="L96" s="3">
        <v>61</v>
      </c>
      <c r="M96" s="35">
        <f t="shared" si="32"/>
        <v>8.0000000000000002E-3</v>
      </c>
      <c r="N96" s="36">
        <f t="shared" si="33"/>
        <v>0.80800000000000005</v>
      </c>
      <c r="O96" s="36">
        <f t="shared" si="34"/>
        <v>0.152</v>
      </c>
      <c r="P96" s="36">
        <f t="shared" si="35"/>
        <v>3.2000000000000001E-2</v>
      </c>
      <c r="Q96" s="36">
        <f t="shared" si="36"/>
        <v>0.152</v>
      </c>
      <c r="R96" s="36">
        <f t="shared" si="37"/>
        <v>0.224</v>
      </c>
      <c r="S96" s="36">
        <f t="shared" si="38"/>
        <v>0.48799999999999999</v>
      </c>
      <c r="T96" s="24" t="s">
        <v>29</v>
      </c>
      <c r="U96" s="24" t="s">
        <v>29</v>
      </c>
      <c r="V96" s="24" t="s">
        <v>709</v>
      </c>
      <c r="W96" s="20" t="s">
        <v>129</v>
      </c>
      <c r="X96" s="20" t="s">
        <v>156</v>
      </c>
      <c r="Y96" s="20" t="s">
        <v>131</v>
      </c>
      <c r="Z96" s="20" t="s">
        <v>866</v>
      </c>
    </row>
    <row r="97" spans="1:26" x14ac:dyDescent="0.2">
      <c r="A97" s="20" t="s">
        <v>700</v>
      </c>
      <c r="B97" s="20" t="s">
        <v>125</v>
      </c>
      <c r="C97" s="20" t="s">
        <v>157</v>
      </c>
      <c r="D97" s="20" t="s">
        <v>127</v>
      </c>
      <c r="E97" s="3">
        <v>604</v>
      </c>
      <c r="F97" s="3">
        <v>7</v>
      </c>
      <c r="G97" s="3">
        <v>498</v>
      </c>
      <c r="H97" s="3">
        <v>65</v>
      </c>
      <c r="I97" s="3">
        <v>34</v>
      </c>
      <c r="J97" s="3">
        <v>75</v>
      </c>
      <c r="K97" s="3">
        <v>145</v>
      </c>
      <c r="L97" s="3">
        <v>282</v>
      </c>
      <c r="M97" s="35">
        <f t="shared" si="32"/>
        <v>1.1589403973509934E-2</v>
      </c>
      <c r="N97" s="36">
        <f t="shared" si="33"/>
        <v>0.82450331125827814</v>
      </c>
      <c r="O97" s="36">
        <f t="shared" si="34"/>
        <v>0.10761589403973509</v>
      </c>
      <c r="P97" s="36">
        <f t="shared" si="35"/>
        <v>5.6291390728476824E-2</v>
      </c>
      <c r="Q97" s="36">
        <f t="shared" si="36"/>
        <v>0.12417218543046357</v>
      </c>
      <c r="R97" s="36">
        <f t="shared" si="37"/>
        <v>0.24006622516556292</v>
      </c>
      <c r="S97" s="36">
        <f t="shared" si="38"/>
        <v>0.46688741721854304</v>
      </c>
      <c r="T97" s="24" t="s">
        <v>29</v>
      </c>
      <c r="U97" s="24" t="s">
        <v>29</v>
      </c>
      <c r="V97" s="24" t="s">
        <v>817</v>
      </c>
      <c r="W97" s="20" t="s">
        <v>129</v>
      </c>
      <c r="X97" s="20" t="s">
        <v>158</v>
      </c>
      <c r="Y97" s="20" t="s">
        <v>131</v>
      </c>
      <c r="Z97" s="20" t="s">
        <v>866</v>
      </c>
    </row>
    <row r="98" spans="1:26" x14ac:dyDescent="0.2">
      <c r="A98" s="20" t="s">
        <v>700</v>
      </c>
      <c r="B98" s="20" t="s">
        <v>125</v>
      </c>
      <c r="C98" s="20" t="s">
        <v>159</v>
      </c>
      <c r="D98" s="20" t="s">
        <v>127</v>
      </c>
      <c r="E98" s="3">
        <v>85</v>
      </c>
      <c r="F98" s="3">
        <v>0</v>
      </c>
      <c r="G98" s="3">
        <v>73</v>
      </c>
      <c r="H98" s="3">
        <v>8</v>
      </c>
      <c r="I98" s="3">
        <v>4</v>
      </c>
      <c r="J98" s="3">
        <v>10</v>
      </c>
      <c r="K98" s="3">
        <v>18</v>
      </c>
      <c r="L98" s="3">
        <v>42</v>
      </c>
      <c r="M98" s="35">
        <f t="shared" si="32"/>
        <v>0</v>
      </c>
      <c r="N98" s="36">
        <f t="shared" si="33"/>
        <v>0.85882352941176465</v>
      </c>
      <c r="O98" s="36">
        <f t="shared" si="34"/>
        <v>9.4117647058823528E-2</v>
      </c>
      <c r="P98" s="36">
        <f t="shared" si="35"/>
        <v>4.7058823529411764E-2</v>
      </c>
      <c r="Q98" s="36">
        <f t="shared" si="36"/>
        <v>0.11764705882352941</v>
      </c>
      <c r="R98" s="36">
        <f t="shared" si="37"/>
        <v>0.21176470588235294</v>
      </c>
      <c r="S98" s="36">
        <f t="shared" si="38"/>
        <v>0.49411764705882355</v>
      </c>
      <c r="T98" s="24" t="s">
        <v>29</v>
      </c>
      <c r="U98" s="24" t="s">
        <v>29</v>
      </c>
      <c r="V98" s="24" t="s">
        <v>998</v>
      </c>
      <c r="W98" s="20" t="s">
        <v>129</v>
      </c>
      <c r="X98" s="20" t="s">
        <v>161</v>
      </c>
      <c r="Y98" s="20" t="s">
        <v>131</v>
      </c>
      <c r="Z98" s="20" t="s">
        <v>866</v>
      </c>
    </row>
    <row r="99" spans="1:26" x14ac:dyDescent="0.2">
      <c r="A99" s="20" t="s">
        <v>700</v>
      </c>
      <c r="B99" s="20" t="s">
        <v>125</v>
      </c>
      <c r="C99" s="20" t="s">
        <v>162</v>
      </c>
      <c r="D99" s="20" t="s">
        <v>127</v>
      </c>
      <c r="E99" s="3">
        <v>37</v>
      </c>
      <c r="F99" s="3">
        <v>0</v>
      </c>
      <c r="G99" s="3">
        <v>30</v>
      </c>
      <c r="H99" s="3">
        <v>6</v>
      </c>
      <c r="I99" s="3">
        <v>1</v>
      </c>
      <c r="J99" s="3">
        <v>6</v>
      </c>
      <c r="K99" s="3">
        <v>13</v>
      </c>
      <c r="L99" s="3">
        <v>14</v>
      </c>
      <c r="M99" s="35">
        <f t="shared" si="32"/>
        <v>0</v>
      </c>
      <c r="N99" s="36">
        <f t="shared" si="33"/>
        <v>0.81081081081081086</v>
      </c>
      <c r="O99" s="36">
        <f t="shared" si="34"/>
        <v>0.16216216216216217</v>
      </c>
      <c r="P99" s="36">
        <f t="shared" si="35"/>
        <v>2.7027027027027029E-2</v>
      </c>
      <c r="Q99" s="36">
        <f t="shared" si="36"/>
        <v>0.16216216216216217</v>
      </c>
      <c r="R99" s="36">
        <f t="shared" si="37"/>
        <v>0.35135135135135137</v>
      </c>
      <c r="S99" s="36">
        <f t="shared" si="38"/>
        <v>0.3783783783783784</v>
      </c>
      <c r="T99" s="24" t="s">
        <v>29</v>
      </c>
      <c r="U99" s="24" t="s">
        <v>29</v>
      </c>
      <c r="V99" s="24" t="s">
        <v>261</v>
      </c>
      <c r="W99" s="20" t="s">
        <v>129</v>
      </c>
      <c r="X99" s="20" t="s">
        <v>164</v>
      </c>
      <c r="Y99" s="20" t="s">
        <v>131</v>
      </c>
      <c r="Z99" s="20" t="s">
        <v>866</v>
      </c>
    </row>
    <row r="100" spans="1:26" x14ac:dyDescent="0.2">
      <c r="A100" s="20" t="s">
        <v>700</v>
      </c>
      <c r="B100" s="20" t="s">
        <v>125</v>
      </c>
      <c r="C100" s="20" t="s">
        <v>165</v>
      </c>
      <c r="D100" s="20" t="s">
        <v>127</v>
      </c>
      <c r="E100" s="3">
        <v>29</v>
      </c>
      <c r="F100" s="3">
        <v>0</v>
      </c>
      <c r="G100" s="3">
        <v>27</v>
      </c>
      <c r="H100" s="3">
        <v>2</v>
      </c>
      <c r="I100" s="3">
        <v>0</v>
      </c>
      <c r="J100" s="3">
        <v>2</v>
      </c>
      <c r="K100" s="3">
        <v>10</v>
      </c>
      <c r="L100" s="3">
        <v>14</v>
      </c>
      <c r="M100" s="35">
        <f t="shared" si="32"/>
        <v>0</v>
      </c>
      <c r="N100" s="36">
        <f t="shared" si="33"/>
        <v>0.93103448275862066</v>
      </c>
      <c r="O100" s="36">
        <f t="shared" si="34"/>
        <v>6.8965517241379309E-2</v>
      </c>
      <c r="P100" s="36">
        <f t="shared" si="35"/>
        <v>0</v>
      </c>
      <c r="Q100" s="36">
        <f t="shared" si="36"/>
        <v>6.8965517241379309E-2</v>
      </c>
      <c r="R100" s="36">
        <f t="shared" si="37"/>
        <v>0.34482758620689657</v>
      </c>
      <c r="S100" s="36">
        <f t="shared" si="38"/>
        <v>0.48275862068965519</v>
      </c>
      <c r="T100" s="24" t="s">
        <v>29</v>
      </c>
      <c r="U100" s="24" t="s">
        <v>29</v>
      </c>
      <c r="V100" s="24" t="s">
        <v>29</v>
      </c>
      <c r="W100" s="20" t="s">
        <v>129</v>
      </c>
      <c r="X100" s="20" t="s">
        <v>168</v>
      </c>
      <c r="Y100" s="20" t="s">
        <v>131</v>
      </c>
      <c r="Z100" s="20" t="s">
        <v>866</v>
      </c>
    </row>
    <row r="101" spans="1:26" x14ac:dyDescent="0.2">
      <c r="A101" s="20" t="s">
        <v>700</v>
      </c>
      <c r="B101" s="20" t="s">
        <v>125</v>
      </c>
      <c r="C101" s="20" t="s">
        <v>169</v>
      </c>
      <c r="D101" s="20" t="s">
        <v>127</v>
      </c>
      <c r="E101" s="3">
        <v>20</v>
      </c>
      <c r="F101" s="3">
        <v>0</v>
      </c>
      <c r="G101" s="3">
        <v>14</v>
      </c>
      <c r="H101" s="3">
        <v>3</v>
      </c>
      <c r="I101" s="3">
        <v>3</v>
      </c>
      <c r="J101" s="3">
        <v>5</v>
      </c>
      <c r="K101" s="3">
        <v>4</v>
      </c>
      <c r="L101" s="3">
        <v>9</v>
      </c>
      <c r="M101" s="35">
        <f t="shared" si="32"/>
        <v>0</v>
      </c>
      <c r="N101" s="36">
        <f t="shared" si="33"/>
        <v>0.7</v>
      </c>
      <c r="O101" s="36">
        <f t="shared" si="34"/>
        <v>0.15</v>
      </c>
      <c r="P101" s="36">
        <f t="shared" si="35"/>
        <v>0.15</v>
      </c>
      <c r="Q101" s="36">
        <f t="shared" si="36"/>
        <v>0.25</v>
      </c>
      <c r="R101" s="36">
        <f t="shared" si="37"/>
        <v>0.2</v>
      </c>
      <c r="S101" s="36">
        <f t="shared" si="38"/>
        <v>0.45</v>
      </c>
      <c r="T101" s="24" t="s">
        <v>29</v>
      </c>
      <c r="U101" s="24" t="s">
        <v>29</v>
      </c>
      <c r="V101" s="24" t="s">
        <v>177</v>
      </c>
      <c r="W101" s="20" t="s">
        <v>129</v>
      </c>
      <c r="X101" s="20" t="s">
        <v>171</v>
      </c>
      <c r="Y101" s="20" t="s">
        <v>131</v>
      </c>
      <c r="Z101" s="20" t="s">
        <v>866</v>
      </c>
    </row>
    <row r="102" spans="1:26" x14ac:dyDescent="0.2">
      <c r="A102" s="20" t="s">
        <v>700</v>
      </c>
      <c r="B102" s="20" t="s">
        <v>125</v>
      </c>
      <c r="C102" s="20" t="s">
        <v>172</v>
      </c>
      <c r="D102" s="20" t="s">
        <v>127</v>
      </c>
      <c r="E102" s="3">
        <v>57</v>
      </c>
      <c r="F102" s="3">
        <v>0</v>
      </c>
      <c r="G102" s="3">
        <v>51</v>
      </c>
      <c r="H102" s="3">
        <v>5</v>
      </c>
      <c r="I102" s="3">
        <v>1</v>
      </c>
      <c r="J102" s="3">
        <v>4</v>
      </c>
      <c r="K102" s="3">
        <v>14</v>
      </c>
      <c r="L102" s="3">
        <v>31</v>
      </c>
      <c r="M102" s="35">
        <f t="shared" si="32"/>
        <v>0</v>
      </c>
      <c r="N102" s="36">
        <f t="shared" si="33"/>
        <v>0.89473684210526316</v>
      </c>
      <c r="O102" s="36">
        <f t="shared" si="34"/>
        <v>8.771929824561403E-2</v>
      </c>
      <c r="P102" s="36">
        <f t="shared" si="35"/>
        <v>1.7543859649122806E-2</v>
      </c>
      <c r="Q102" s="36">
        <f t="shared" si="36"/>
        <v>7.0175438596491224E-2</v>
      </c>
      <c r="R102" s="36">
        <f t="shared" si="37"/>
        <v>0.24561403508771928</v>
      </c>
      <c r="S102" s="36">
        <f t="shared" si="38"/>
        <v>0.54385964912280704</v>
      </c>
      <c r="T102" s="24" t="s">
        <v>29</v>
      </c>
      <c r="U102" s="24" t="s">
        <v>29</v>
      </c>
      <c r="V102" s="24" t="s">
        <v>217</v>
      </c>
      <c r="W102" s="20" t="s">
        <v>129</v>
      </c>
      <c r="X102" s="20" t="s">
        <v>175</v>
      </c>
      <c r="Y102" s="20" t="s">
        <v>131</v>
      </c>
      <c r="Z102" s="20" t="s">
        <v>866</v>
      </c>
    </row>
    <row r="103" spans="1:26" x14ac:dyDescent="0.2">
      <c r="A103" s="20" t="s">
        <v>700</v>
      </c>
      <c r="B103" s="20" t="s">
        <v>125</v>
      </c>
      <c r="C103" s="20" t="s">
        <v>176</v>
      </c>
      <c r="D103" s="20" t="s">
        <v>127</v>
      </c>
      <c r="E103" s="3">
        <v>66</v>
      </c>
      <c r="F103" s="3">
        <v>2</v>
      </c>
      <c r="G103" s="3">
        <v>56</v>
      </c>
      <c r="H103" s="3">
        <v>6</v>
      </c>
      <c r="I103" s="3">
        <v>2</v>
      </c>
      <c r="J103" s="3">
        <v>5</v>
      </c>
      <c r="K103" s="3">
        <v>15</v>
      </c>
      <c r="L103" s="3">
        <v>30</v>
      </c>
      <c r="M103" s="35">
        <f t="shared" si="32"/>
        <v>3.0303030303030304E-2</v>
      </c>
      <c r="N103" s="36">
        <f t="shared" si="33"/>
        <v>0.84848484848484851</v>
      </c>
      <c r="O103" s="36">
        <f t="shared" si="34"/>
        <v>9.0909090909090912E-2</v>
      </c>
      <c r="P103" s="36">
        <f t="shared" si="35"/>
        <v>3.0303030303030304E-2</v>
      </c>
      <c r="Q103" s="36">
        <f t="shared" si="36"/>
        <v>7.575757575757576E-2</v>
      </c>
      <c r="R103" s="36">
        <f t="shared" si="37"/>
        <v>0.22727272727272727</v>
      </c>
      <c r="S103" s="36">
        <f t="shared" si="38"/>
        <v>0.45454545454545453</v>
      </c>
      <c r="T103" s="24" t="s">
        <v>29</v>
      </c>
      <c r="U103" s="24" t="s">
        <v>29</v>
      </c>
      <c r="V103" s="24" t="s">
        <v>707</v>
      </c>
      <c r="W103" s="20" t="s">
        <v>129</v>
      </c>
      <c r="X103" s="20" t="s">
        <v>178</v>
      </c>
      <c r="Y103" s="20" t="s">
        <v>131</v>
      </c>
      <c r="Z103" s="20" t="s">
        <v>866</v>
      </c>
    </row>
    <row r="104" spans="1:26" x14ac:dyDescent="0.2">
      <c r="A104" s="20" t="s">
        <v>700</v>
      </c>
      <c r="B104" s="20" t="s">
        <v>125</v>
      </c>
      <c r="C104" s="20" t="s">
        <v>179</v>
      </c>
      <c r="D104" s="20" t="s">
        <v>127</v>
      </c>
      <c r="E104" s="3">
        <v>64</v>
      </c>
      <c r="F104" s="3">
        <v>2</v>
      </c>
      <c r="G104" s="3">
        <v>46</v>
      </c>
      <c r="H104" s="3">
        <v>3</v>
      </c>
      <c r="I104" s="3">
        <v>13</v>
      </c>
      <c r="J104" s="3">
        <v>16</v>
      </c>
      <c r="K104" s="3">
        <v>2</v>
      </c>
      <c r="L104" s="3">
        <v>38</v>
      </c>
      <c r="M104" s="35">
        <f t="shared" si="32"/>
        <v>3.125E-2</v>
      </c>
      <c r="N104" s="36">
        <f t="shared" si="33"/>
        <v>0.71875</v>
      </c>
      <c r="O104" s="36">
        <f t="shared" si="34"/>
        <v>4.6875E-2</v>
      </c>
      <c r="P104" s="36">
        <f t="shared" si="35"/>
        <v>0.203125</v>
      </c>
      <c r="Q104" s="36">
        <f t="shared" si="36"/>
        <v>0.25</v>
      </c>
      <c r="R104" s="36">
        <f t="shared" si="37"/>
        <v>3.125E-2</v>
      </c>
      <c r="S104" s="36">
        <f t="shared" si="38"/>
        <v>0.59375</v>
      </c>
      <c r="T104" s="24" t="s">
        <v>29</v>
      </c>
      <c r="U104" s="24" t="s">
        <v>29</v>
      </c>
      <c r="V104" s="24" t="s">
        <v>842</v>
      </c>
      <c r="W104" s="20" t="s">
        <v>129</v>
      </c>
      <c r="X104" s="20" t="s">
        <v>181</v>
      </c>
      <c r="Y104" s="20" t="s">
        <v>131</v>
      </c>
      <c r="Z104" s="20" t="s">
        <v>866</v>
      </c>
    </row>
    <row r="105" spans="1:26" x14ac:dyDescent="0.2">
      <c r="A105" s="20" t="s">
        <v>700</v>
      </c>
      <c r="B105" s="20" t="s">
        <v>125</v>
      </c>
      <c r="C105" s="20" t="s">
        <v>182</v>
      </c>
      <c r="D105" s="20" t="s">
        <v>127</v>
      </c>
      <c r="E105" s="3">
        <v>61</v>
      </c>
      <c r="F105" s="3">
        <v>1</v>
      </c>
      <c r="G105" s="3">
        <v>46</v>
      </c>
      <c r="H105" s="3">
        <v>7</v>
      </c>
      <c r="I105" s="3">
        <v>7</v>
      </c>
      <c r="J105" s="3">
        <v>10</v>
      </c>
      <c r="K105" s="3">
        <v>6</v>
      </c>
      <c r="L105" s="3">
        <v>42</v>
      </c>
      <c r="M105" s="35">
        <f t="shared" si="32"/>
        <v>1.6393442622950821E-2</v>
      </c>
      <c r="N105" s="36">
        <f t="shared" si="33"/>
        <v>0.75409836065573765</v>
      </c>
      <c r="O105" s="36">
        <f t="shared" si="34"/>
        <v>0.11475409836065574</v>
      </c>
      <c r="P105" s="36">
        <f t="shared" si="35"/>
        <v>0.11475409836065574</v>
      </c>
      <c r="Q105" s="36">
        <f t="shared" si="36"/>
        <v>0.16393442622950818</v>
      </c>
      <c r="R105" s="36">
        <f t="shared" si="37"/>
        <v>9.8360655737704916E-2</v>
      </c>
      <c r="S105" s="36">
        <f t="shared" si="38"/>
        <v>0.68852459016393441</v>
      </c>
      <c r="T105" s="24" t="s">
        <v>29</v>
      </c>
      <c r="U105" s="24" t="s">
        <v>29</v>
      </c>
      <c r="V105" s="24" t="s">
        <v>738</v>
      </c>
      <c r="W105" s="20" t="s">
        <v>129</v>
      </c>
      <c r="X105" s="20" t="s">
        <v>183</v>
      </c>
      <c r="Y105" s="20" t="s">
        <v>131</v>
      </c>
      <c r="Z105" s="20" t="s">
        <v>866</v>
      </c>
    </row>
    <row r="106" spans="1:26" x14ac:dyDescent="0.2">
      <c r="A106" s="20" t="s">
        <v>700</v>
      </c>
      <c r="B106" s="20" t="s">
        <v>125</v>
      </c>
      <c r="C106" s="20" t="s">
        <v>184</v>
      </c>
      <c r="D106" s="20" t="s">
        <v>127</v>
      </c>
      <c r="E106" s="3">
        <v>7</v>
      </c>
      <c r="F106" s="3">
        <v>0</v>
      </c>
      <c r="G106" s="3">
        <v>7</v>
      </c>
      <c r="H106" s="3">
        <v>0</v>
      </c>
      <c r="I106" s="3">
        <v>0</v>
      </c>
      <c r="J106" s="3">
        <v>0</v>
      </c>
      <c r="K106" s="3">
        <v>2</v>
      </c>
      <c r="L106" s="3">
        <v>2</v>
      </c>
      <c r="M106" s="35">
        <f t="shared" si="32"/>
        <v>0</v>
      </c>
      <c r="N106" s="36">
        <f t="shared" si="33"/>
        <v>1</v>
      </c>
      <c r="O106" s="36">
        <f t="shared" si="34"/>
        <v>0</v>
      </c>
      <c r="P106" s="36">
        <f t="shared" si="35"/>
        <v>0</v>
      </c>
      <c r="Q106" s="36">
        <f t="shared" si="36"/>
        <v>0</v>
      </c>
      <c r="R106" s="36">
        <f t="shared" si="37"/>
        <v>0.2857142857142857</v>
      </c>
      <c r="S106" s="36">
        <f t="shared" si="38"/>
        <v>0.2857142857142857</v>
      </c>
      <c r="T106" s="24" t="s">
        <v>29</v>
      </c>
      <c r="U106" s="24" t="s">
        <v>29</v>
      </c>
      <c r="V106" s="24" t="s">
        <v>29</v>
      </c>
      <c r="W106" s="20" t="s">
        <v>129</v>
      </c>
      <c r="X106" s="20" t="s">
        <v>185</v>
      </c>
      <c r="Y106" s="20" t="s">
        <v>131</v>
      </c>
      <c r="Z106" s="20" t="s">
        <v>866</v>
      </c>
    </row>
    <row r="107" spans="1:26" x14ac:dyDescent="0.2">
      <c r="A107" s="20" t="s">
        <v>700</v>
      </c>
      <c r="B107" s="20" t="s">
        <v>125</v>
      </c>
      <c r="C107" s="20" t="s">
        <v>186</v>
      </c>
      <c r="D107" s="20" t="s">
        <v>127</v>
      </c>
      <c r="E107" s="3">
        <v>11</v>
      </c>
      <c r="F107" s="3">
        <v>0</v>
      </c>
      <c r="G107" s="3">
        <v>9</v>
      </c>
      <c r="H107" s="3">
        <v>2</v>
      </c>
      <c r="I107" s="3">
        <v>0</v>
      </c>
      <c r="J107" s="3">
        <v>2</v>
      </c>
      <c r="K107" s="3">
        <v>2</v>
      </c>
      <c r="L107" s="3">
        <v>6</v>
      </c>
      <c r="M107" s="35">
        <f t="shared" si="32"/>
        <v>0</v>
      </c>
      <c r="N107" s="36">
        <f t="shared" si="33"/>
        <v>0.81818181818181823</v>
      </c>
      <c r="O107" s="36">
        <f t="shared" si="34"/>
        <v>0.18181818181818182</v>
      </c>
      <c r="P107" s="36">
        <f t="shared" si="35"/>
        <v>0</v>
      </c>
      <c r="Q107" s="36">
        <f t="shared" si="36"/>
        <v>0.18181818181818182</v>
      </c>
      <c r="R107" s="36">
        <f t="shared" si="37"/>
        <v>0.18181818181818182</v>
      </c>
      <c r="S107" s="36">
        <f t="shared" si="38"/>
        <v>0.54545454545454541</v>
      </c>
      <c r="T107" s="24" t="s">
        <v>29</v>
      </c>
      <c r="U107" s="24" t="s">
        <v>29</v>
      </c>
      <c r="V107" s="24" t="s">
        <v>29</v>
      </c>
      <c r="W107" s="20" t="s">
        <v>129</v>
      </c>
      <c r="X107" s="20" t="s">
        <v>189</v>
      </c>
      <c r="Y107" s="20" t="s">
        <v>131</v>
      </c>
      <c r="Z107" s="20" t="s">
        <v>866</v>
      </c>
    </row>
    <row r="108" spans="1:26" x14ac:dyDescent="0.2">
      <c r="A108" s="20" t="s">
        <v>700</v>
      </c>
      <c r="B108" s="20" t="s">
        <v>125</v>
      </c>
      <c r="C108" s="20" t="s">
        <v>190</v>
      </c>
      <c r="D108" s="20" t="s">
        <v>127</v>
      </c>
      <c r="E108" s="3">
        <v>19</v>
      </c>
      <c r="F108" s="3">
        <v>0</v>
      </c>
      <c r="G108" s="3">
        <v>17</v>
      </c>
      <c r="H108" s="3">
        <v>2</v>
      </c>
      <c r="I108" s="3">
        <v>0</v>
      </c>
      <c r="J108" s="3">
        <v>2</v>
      </c>
      <c r="K108" s="3">
        <v>6</v>
      </c>
      <c r="L108" s="3">
        <v>7</v>
      </c>
      <c r="M108" s="35">
        <f t="shared" si="32"/>
        <v>0</v>
      </c>
      <c r="N108" s="36">
        <f t="shared" si="33"/>
        <v>0.89473684210526316</v>
      </c>
      <c r="O108" s="36">
        <f t="shared" si="34"/>
        <v>0.10526315789473684</v>
      </c>
      <c r="P108" s="36">
        <f t="shared" si="35"/>
        <v>0</v>
      </c>
      <c r="Q108" s="36">
        <f t="shared" si="36"/>
        <v>0.10526315789473684</v>
      </c>
      <c r="R108" s="36">
        <f t="shared" si="37"/>
        <v>0.31578947368421051</v>
      </c>
      <c r="S108" s="36">
        <f t="shared" si="38"/>
        <v>0.36842105263157893</v>
      </c>
      <c r="T108" s="24" t="s">
        <v>29</v>
      </c>
      <c r="U108" s="24" t="s">
        <v>29</v>
      </c>
      <c r="V108" s="24" t="s">
        <v>29</v>
      </c>
      <c r="W108" s="20" t="s">
        <v>129</v>
      </c>
      <c r="X108" s="20" t="s">
        <v>191</v>
      </c>
      <c r="Y108" s="20" t="s">
        <v>131</v>
      </c>
      <c r="Z108" s="20" t="s">
        <v>866</v>
      </c>
    </row>
    <row r="109" spans="1:26" s="15" customFormat="1" ht="5.25" customHeight="1" x14ac:dyDescent="0.25">
      <c r="A109" s="14"/>
      <c r="B109" s="14"/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Z109" s="14"/>
    </row>
    <row r="110" spans="1:26" x14ac:dyDescent="0.2">
      <c r="A110" s="19" t="s">
        <v>868</v>
      </c>
      <c r="B110" s="20"/>
      <c r="C110" s="20"/>
      <c r="D110" s="20"/>
      <c r="E110" s="3">
        <f>SUM(E89:E108)</f>
        <v>4015</v>
      </c>
      <c r="F110" s="3">
        <f t="shared" ref="F110:L110" si="39">SUM(F89:F108)</f>
        <v>21</v>
      </c>
      <c r="G110" s="3">
        <f t="shared" si="39"/>
        <v>3366</v>
      </c>
      <c r="H110" s="3">
        <f t="shared" si="39"/>
        <v>441</v>
      </c>
      <c r="I110" s="3">
        <f t="shared" si="39"/>
        <v>187</v>
      </c>
      <c r="J110" s="3">
        <f t="shared" si="39"/>
        <v>528</v>
      </c>
      <c r="K110" s="3">
        <f t="shared" si="39"/>
        <v>1137</v>
      </c>
      <c r="L110" s="3">
        <f t="shared" si="39"/>
        <v>1646</v>
      </c>
      <c r="M110" s="21">
        <f>F110/E110</f>
        <v>5.2303860523038601E-3</v>
      </c>
      <c r="N110" s="22">
        <f>G110/E110</f>
        <v>0.83835616438356164</v>
      </c>
      <c r="O110" s="22">
        <f>H110/E110</f>
        <v>0.10983810709838107</v>
      </c>
      <c r="P110" s="22">
        <f>I110/E110</f>
        <v>4.6575342465753428E-2</v>
      </c>
      <c r="Q110" s="22">
        <f>J110/E110</f>
        <v>0.13150684931506848</v>
      </c>
      <c r="R110" s="22">
        <f>K110/E110</f>
        <v>0.28318804483188043</v>
      </c>
      <c r="S110" s="22">
        <f>L110/E110</f>
        <v>0.40996264009962641</v>
      </c>
      <c r="T110" s="20"/>
      <c r="U110" s="20"/>
      <c r="V110" s="20"/>
      <c r="W110" s="20"/>
      <c r="Y110" s="20"/>
      <c r="Z110" s="20"/>
    </row>
    <row r="111" spans="1:26" s="15" customFormat="1" ht="5.25" customHeight="1" x14ac:dyDescent="0.25">
      <c r="A111" s="14"/>
      <c r="B111" s="14"/>
      <c r="C111" s="14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14"/>
      <c r="S111" s="14"/>
      <c r="T111" s="14"/>
      <c r="U111" s="14"/>
      <c r="V111" s="14"/>
      <c r="W111" s="14"/>
      <c r="X111" s="14"/>
      <c r="Y111" s="14"/>
      <c r="Z111" s="14"/>
    </row>
    <row r="112" spans="1:26" x14ac:dyDescent="0.2">
      <c r="A112" s="2" t="s">
        <v>25</v>
      </c>
      <c r="B112" s="2" t="s">
        <v>125</v>
      </c>
      <c r="C112" s="2" t="s">
        <v>126</v>
      </c>
      <c r="D112" s="2" t="s">
        <v>127</v>
      </c>
      <c r="E112" s="3">
        <v>15</v>
      </c>
      <c r="F112" s="3">
        <v>0</v>
      </c>
      <c r="G112" s="3">
        <v>9</v>
      </c>
      <c r="H112" s="3">
        <v>1</v>
      </c>
      <c r="I112" s="3">
        <v>5</v>
      </c>
      <c r="J112" s="3">
        <v>6</v>
      </c>
      <c r="K112" s="3">
        <v>2</v>
      </c>
      <c r="L112" s="3">
        <v>7</v>
      </c>
      <c r="M112" s="8">
        <f t="shared" ref="M112:P134" si="40">F112/$E112</f>
        <v>0</v>
      </c>
      <c r="N112" s="8">
        <f t="shared" si="40"/>
        <v>0.6</v>
      </c>
      <c r="O112" s="8">
        <f t="shared" si="40"/>
        <v>6.6666666666666666E-2</v>
      </c>
      <c r="P112" s="8">
        <f t="shared" si="40"/>
        <v>0.33333333333333331</v>
      </c>
      <c r="Q112" s="8">
        <f t="shared" ref="Q112:Q134" si="41">J112/E112</f>
        <v>0.4</v>
      </c>
      <c r="R112" s="8">
        <f t="shared" ref="R112:R134" si="42">K112/E112</f>
        <v>0.13333333333333333</v>
      </c>
      <c r="S112" s="8">
        <f t="shared" ref="S112:S134" si="43">L112/E112</f>
        <v>0.46666666666666667</v>
      </c>
      <c r="T112" s="2" t="s">
        <v>129</v>
      </c>
      <c r="U112" s="2" t="s">
        <v>130</v>
      </c>
      <c r="V112" s="2" t="s">
        <v>131</v>
      </c>
      <c r="W112" s="2" t="s">
        <v>35</v>
      </c>
    </row>
    <row r="113" spans="1:23" x14ac:dyDescent="0.2">
      <c r="A113" s="2" t="s">
        <v>25</v>
      </c>
      <c r="B113" s="2" t="s">
        <v>125</v>
      </c>
      <c r="C113" s="2" t="s">
        <v>132</v>
      </c>
      <c r="D113" s="2" t="s">
        <v>127</v>
      </c>
      <c r="E113" s="3">
        <v>1308</v>
      </c>
      <c r="F113" s="3">
        <v>1</v>
      </c>
      <c r="G113" s="3">
        <v>1140</v>
      </c>
      <c r="H113" s="3">
        <v>138</v>
      </c>
      <c r="I113" s="3">
        <v>29</v>
      </c>
      <c r="J113" s="3">
        <v>146</v>
      </c>
      <c r="K113" s="3">
        <v>435</v>
      </c>
      <c r="L113" s="3">
        <v>487</v>
      </c>
      <c r="M113" s="8">
        <f t="shared" si="40"/>
        <v>7.6452599388379206E-4</v>
      </c>
      <c r="N113" s="8">
        <f t="shared" si="40"/>
        <v>0.87155963302752293</v>
      </c>
      <c r="O113" s="8">
        <f t="shared" si="40"/>
        <v>0.10550458715596331</v>
      </c>
      <c r="P113" s="8">
        <f t="shared" si="40"/>
        <v>2.2171253822629969E-2</v>
      </c>
      <c r="Q113" s="8">
        <f t="shared" si="41"/>
        <v>0.11162079510703364</v>
      </c>
      <c r="R113" s="8">
        <f t="shared" si="42"/>
        <v>0.33256880733944955</v>
      </c>
      <c r="S113" s="8">
        <f t="shared" si="43"/>
        <v>0.37232415902140675</v>
      </c>
      <c r="T113" s="2" t="s">
        <v>129</v>
      </c>
      <c r="U113" s="2" t="s">
        <v>136</v>
      </c>
      <c r="V113" s="2" t="s">
        <v>131</v>
      </c>
      <c r="W113" s="2" t="s">
        <v>35</v>
      </c>
    </row>
    <row r="114" spans="1:23" x14ac:dyDescent="0.2">
      <c r="A114" s="2" t="s">
        <v>25</v>
      </c>
      <c r="B114" s="2" t="s">
        <v>125</v>
      </c>
      <c r="C114" s="2" t="s">
        <v>137</v>
      </c>
      <c r="D114" s="2" t="s">
        <v>127</v>
      </c>
      <c r="E114" s="3">
        <v>394</v>
      </c>
      <c r="F114" s="3">
        <v>0</v>
      </c>
      <c r="G114" s="3">
        <v>364</v>
      </c>
      <c r="H114" s="3">
        <v>19</v>
      </c>
      <c r="I114" s="3">
        <v>11</v>
      </c>
      <c r="J114" s="3">
        <v>22</v>
      </c>
      <c r="K114" s="3">
        <v>127</v>
      </c>
      <c r="L114" s="3">
        <v>157</v>
      </c>
      <c r="M114" s="8">
        <f t="shared" si="40"/>
        <v>0</v>
      </c>
      <c r="N114" s="8">
        <f t="shared" si="40"/>
        <v>0.92385786802030456</v>
      </c>
      <c r="O114" s="8">
        <f t="shared" si="40"/>
        <v>4.8223350253807105E-2</v>
      </c>
      <c r="P114" s="8">
        <f t="shared" si="40"/>
        <v>2.7918781725888325E-2</v>
      </c>
      <c r="Q114" s="8">
        <f t="shared" si="41"/>
        <v>5.5837563451776651E-2</v>
      </c>
      <c r="R114" s="8">
        <f t="shared" si="42"/>
        <v>0.32233502538071068</v>
      </c>
      <c r="S114" s="8">
        <f t="shared" si="43"/>
        <v>0.39847715736040606</v>
      </c>
      <c r="T114" s="2" t="s">
        <v>129</v>
      </c>
      <c r="U114" s="2" t="s">
        <v>139</v>
      </c>
      <c r="V114" s="2" t="s">
        <v>131</v>
      </c>
      <c r="W114" s="2" t="s">
        <v>35</v>
      </c>
    </row>
    <row r="115" spans="1:23" x14ac:dyDescent="0.2">
      <c r="A115" s="2" t="s">
        <v>25</v>
      </c>
      <c r="B115" s="2" t="s">
        <v>125</v>
      </c>
      <c r="C115" s="2" t="s">
        <v>140</v>
      </c>
      <c r="D115" s="2" t="s">
        <v>127</v>
      </c>
      <c r="E115" s="3">
        <v>405</v>
      </c>
      <c r="F115" s="3">
        <v>0</v>
      </c>
      <c r="G115" s="3">
        <v>340</v>
      </c>
      <c r="H115" s="3">
        <v>54</v>
      </c>
      <c r="I115" s="3">
        <v>11</v>
      </c>
      <c r="J115" s="3">
        <v>56</v>
      </c>
      <c r="K115" s="3">
        <v>122</v>
      </c>
      <c r="L115" s="3">
        <v>157</v>
      </c>
      <c r="M115" s="8">
        <f t="shared" si="40"/>
        <v>0</v>
      </c>
      <c r="N115" s="8">
        <f t="shared" si="40"/>
        <v>0.83950617283950613</v>
      </c>
      <c r="O115" s="8">
        <f t="shared" si="40"/>
        <v>0.13333333333333333</v>
      </c>
      <c r="P115" s="8">
        <f t="shared" si="40"/>
        <v>2.7160493827160494E-2</v>
      </c>
      <c r="Q115" s="8">
        <f t="shared" si="41"/>
        <v>0.13827160493827159</v>
      </c>
      <c r="R115" s="8">
        <f t="shared" si="42"/>
        <v>0.3012345679012346</v>
      </c>
      <c r="S115" s="8">
        <f t="shared" si="43"/>
        <v>0.38765432098765434</v>
      </c>
      <c r="T115" s="2" t="s">
        <v>129</v>
      </c>
      <c r="U115" s="2" t="s">
        <v>141</v>
      </c>
      <c r="V115" s="2" t="s">
        <v>131</v>
      </c>
      <c r="W115" s="2" t="s">
        <v>35</v>
      </c>
    </row>
    <row r="116" spans="1:23" x14ac:dyDescent="0.2">
      <c r="A116" s="2" t="s">
        <v>25</v>
      </c>
      <c r="B116" s="2" t="s">
        <v>125</v>
      </c>
      <c r="C116" s="2" t="s">
        <v>142</v>
      </c>
      <c r="D116" s="2" t="s">
        <v>127</v>
      </c>
      <c r="E116" s="3">
        <v>379</v>
      </c>
      <c r="F116" s="3">
        <v>0</v>
      </c>
      <c r="G116" s="3">
        <v>322</v>
      </c>
      <c r="H116" s="3">
        <v>39</v>
      </c>
      <c r="I116" s="3">
        <v>18</v>
      </c>
      <c r="J116" s="3">
        <v>42</v>
      </c>
      <c r="K116" s="3">
        <v>107</v>
      </c>
      <c r="L116" s="3">
        <v>147</v>
      </c>
      <c r="M116" s="8">
        <f t="shared" si="40"/>
        <v>0</v>
      </c>
      <c r="N116" s="8">
        <f t="shared" si="40"/>
        <v>0.84960422163588389</v>
      </c>
      <c r="O116" s="8">
        <f t="shared" si="40"/>
        <v>0.10290237467018469</v>
      </c>
      <c r="P116" s="8">
        <f t="shared" si="40"/>
        <v>4.7493403693931395E-2</v>
      </c>
      <c r="Q116" s="8">
        <f t="shared" si="41"/>
        <v>0.11081794195250659</v>
      </c>
      <c r="R116" s="8">
        <f t="shared" si="42"/>
        <v>0.28232189973614774</v>
      </c>
      <c r="S116" s="8">
        <f t="shared" si="43"/>
        <v>0.38786279683377306</v>
      </c>
      <c r="T116" s="2" t="s">
        <v>129</v>
      </c>
      <c r="U116" s="2" t="s">
        <v>144</v>
      </c>
      <c r="V116" s="2" t="s">
        <v>131</v>
      </c>
      <c r="W116" s="2" t="s">
        <v>35</v>
      </c>
    </row>
    <row r="117" spans="1:23" x14ac:dyDescent="0.2">
      <c r="A117" s="2" t="s">
        <v>25</v>
      </c>
      <c r="B117" s="2" t="s">
        <v>125</v>
      </c>
      <c r="C117" s="2" t="s">
        <v>145</v>
      </c>
      <c r="D117" s="2" t="s">
        <v>127</v>
      </c>
      <c r="E117" s="3">
        <v>391</v>
      </c>
      <c r="F117" s="3">
        <v>0</v>
      </c>
      <c r="G117" s="3">
        <v>329</v>
      </c>
      <c r="H117" s="3">
        <v>53</v>
      </c>
      <c r="I117" s="3">
        <v>9</v>
      </c>
      <c r="J117" s="3">
        <v>55</v>
      </c>
      <c r="K117" s="3">
        <v>146</v>
      </c>
      <c r="L117" s="3">
        <v>131</v>
      </c>
      <c r="M117" s="8">
        <f t="shared" si="40"/>
        <v>0</v>
      </c>
      <c r="N117" s="8">
        <f t="shared" si="40"/>
        <v>0.84143222506393867</v>
      </c>
      <c r="O117" s="8">
        <f t="shared" si="40"/>
        <v>0.13554987212276215</v>
      </c>
      <c r="P117" s="8">
        <f t="shared" si="40"/>
        <v>2.3017902813299233E-2</v>
      </c>
      <c r="Q117" s="8">
        <f t="shared" si="41"/>
        <v>0.14066496163682865</v>
      </c>
      <c r="R117" s="8">
        <f t="shared" si="42"/>
        <v>0.37340153452685421</v>
      </c>
      <c r="S117" s="8">
        <f t="shared" si="43"/>
        <v>0.33503836317135549</v>
      </c>
      <c r="T117" s="2" t="s">
        <v>129</v>
      </c>
      <c r="U117" s="2" t="s">
        <v>147</v>
      </c>
      <c r="V117" s="2" t="s">
        <v>131</v>
      </c>
      <c r="W117" s="2" t="s">
        <v>35</v>
      </c>
    </row>
    <row r="118" spans="1:23" x14ac:dyDescent="0.2">
      <c r="A118" s="2" t="s">
        <v>25</v>
      </c>
      <c r="B118" s="2" t="s">
        <v>125</v>
      </c>
      <c r="C118" s="2" t="s">
        <v>148</v>
      </c>
      <c r="D118" s="2" t="s">
        <v>127</v>
      </c>
      <c r="E118" s="3">
        <v>49</v>
      </c>
      <c r="F118" s="3">
        <v>0</v>
      </c>
      <c r="G118" s="3">
        <v>45</v>
      </c>
      <c r="H118" s="3">
        <v>1</v>
      </c>
      <c r="I118" s="3">
        <v>3</v>
      </c>
      <c r="J118" s="3">
        <v>4</v>
      </c>
      <c r="K118" s="3">
        <v>5</v>
      </c>
      <c r="L118" s="3">
        <v>27</v>
      </c>
      <c r="M118" s="8">
        <f t="shared" si="40"/>
        <v>0</v>
      </c>
      <c r="N118" s="8">
        <f t="shared" si="40"/>
        <v>0.91836734693877553</v>
      </c>
      <c r="O118" s="8">
        <f t="shared" si="40"/>
        <v>2.0408163265306121E-2</v>
      </c>
      <c r="P118" s="8">
        <f t="shared" si="40"/>
        <v>6.1224489795918366E-2</v>
      </c>
      <c r="Q118" s="8">
        <f t="shared" si="41"/>
        <v>8.1632653061224483E-2</v>
      </c>
      <c r="R118" s="8">
        <f t="shared" si="42"/>
        <v>0.10204081632653061</v>
      </c>
      <c r="S118" s="8">
        <f t="shared" si="43"/>
        <v>0.55102040816326525</v>
      </c>
      <c r="T118" s="2" t="s">
        <v>129</v>
      </c>
      <c r="U118" s="2" t="s">
        <v>149</v>
      </c>
      <c r="V118" s="2" t="s">
        <v>131</v>
      </c>
      <c r="W118" s="2" t="s">
        <v>35</v>
      </c>
    </row>
    <row r="119" spans="1:23" x14ac:dyDescent="0.2">
      <c r="A119" s="2" t="s">
        <v>25</v>
      </c>
      <c r="B119" s="2" t="s">
        <v>125</v>
      </c>
      <c r="C119" s="2" t="s">
        <v>150</v>
      </c>
      <c r="D119" s="2" t="s">
        <v>127</v>
      </c>
      <c r="E119" s="3">
        <v>50</v>
      </c>
      <c r="F119" s="3">
        <v>0</v>
      </c>
      <c r="G119" s="3">
        <v>43</v>
      </c>
      <c r="H119" s="3">
        <v>7</v>
      </c>
      <c r="I119" s="3">
        <v>0</v>
      </c>
      <c r="J119" s="3">
        <v>4</v>
      </c>
      <c r="K119" s="3">
        <v>11</v>
      </c>
      <c r="L119" s="3">
        <v>18</v>
      </c>
      <c r="M119" s="8">
        <f t="shared" si="40"/>
        <v>0</v>
      </c>
      <c r="N119" s="8">
        <f t="shared" si="40"/>
        <v>0.86</v>
      </c>
      <c r="O119" s="8">
        <f t="shared" si="40"/>
        <v>0.14000000000000001</v>
      </c>
      <c r="P119" s="8">
        <f t="shared" si="40"/>
        <v>0</v>
      </c>
      <c r="Q119" s="8">
        <f t="shared" si="41"/>
        <v>0.08</v>
      </c>
      <c r="R119" s="8">
        <f t="shared" si="42"/>
        <v>0.22</v>
      </c>
      <c r="S119" s="8">
        <f t="shared" si="43"/>
        <v>0.36</v>
      </c>
      <c r="T119" s="2" t="s">
        <v>129</v>
      </c>
      <c r="U119" s="2" t="s">
        <v>152</v>
      </c>
      <c r="V119" s="2" t="s">
        <v>131</v>
      </c>
      <c r="W119" s="2" t="s">
        <v>35</v>
      </c>
    </row>
    <row r="120" spans="1:23" x14ac:dyDescent="0.2">
      <c r="A120" s="2" t="s">
        <v>25</v>
      </c>
      <c r="B120" s="2" t="s">
        <v>125</v>
      </c>
      <c r="C120" s="2" t="s">
        <v>153</v>
      </c>
      <c r="D120" s="2" t="s">
        <v>127</v>
      </c>
      <c r="E120" s="3">
        <v>123</v>
      </c>
      <c r="F120" s="3">
        <v>1</v>
      </c>
      <c r="G120" s="3">
        <v>110</v>
      </c>
      <c r="H120" s="3">
        <v>10</v>
      </c>
      <c r="I120" s="3">
        <v>2</v>
      </c>
      <c r="J120" s="3">
        <v>9</v>
      </c>
      <c r="K120" s="3">
        <v>30</v>
      </c>
      <c r="L120" s="3">
        <v>60</v>
      </c>
      <c r="M120" s="8">
        <f t="shared" si="40"/>
        <v>8.130081300813009E-3</v>
      </c>
      <c r="N120" s="8">
        <f t="shared" si="40"/>
        <v>0.89430894308943087</v>
      </c>
      <c r="O120" s="8">
        <f t="shared" si="40"/>
        <v>8.1300813008130079E-2</v>
      </c>
      <c r="P120" s="8">
        <f t="shared" si="40"/>
        <v>1.6260162601626018E-2</v>
      </c>
      <c r="Q120" s="8">
        <f t="shared" si="41"/>
        <v>7.3170731707317069E-2</v>
      </c>
      <c r="R120" s="8">
        <f t="shared" si="42"/>
        <v>0.24390243902439024</v>
      </c>
      <c r="S120" s="8">
        <f t="shared" si="43"/>
        <v>0.48780487804878048</v>
      </c>
      <c r="T120" s="2" t="s">
        <v>129</v>
      </c>
      <c r="U120" s="2" t="s">
        <v>156</v>
      </c>
      <c r="V120" s="2" t="s">
        <v>131</v>
      </c>
      <c r="W120" s="2" t="s">
        <v>35</v>
      </c>
    </row>
    <row r="121" spans="1:23" x14ac:dyDescent="0.2">
      <c r="A121" s="2" t="s">
        <v>25</v>
      </c>
      <c r="B121" s="2" t="s">
        <v>125</v>
      </c>
      <c r="C121" s="2" t="s">
        <v>157</v>
      </c>
      <c r="D121" s="2" t="s">
        <v>127</v>
      </c>
      <c r="E121" s="3">
        <v>532</v>
      </c>
      <c r="F121" s="3">
        <v>3</v>
      </c>
      <c r="G121" s="3">
        <v>450</v>
      </c>
      <c r="H121" s="3">
        <v>61</v>
      </c>
      <c r="I121" s="3">
        <v>18</v>
      </c>
      <c r="J121" s="3">
        <v>65</v>
      </c>
      <c r="K121" s="3">
        <v>127</v>
      </c>
      <c r="L121" s="3">
        <v>258</v>
      </c>
      <c r="M121" s="8">
        <f t="shared" si="40"/>
        <v>5.6390977443609019E-3</v>
      </c>
      <c r="N121" s="8">
        <f t="shared" si="40"/>
        <v>0.84586466165413532</v>
      </c>
      <c r="O121" s="8">
        <f t="shared" si="40"/>
        <v>0.11466165413533834</v>
      </c>
      <c r="P121" s="8">
        <f t="shared" si="40"/>
        <v>3.3834586466165412E-2</v>
      </c>
      <c r="Q121" s="8">
        <f t="shared" si="41"/>
        <v>0.12218045112781954</v>
      </c>
      <c r="R121" s="8">
        <f t="shared" si="42"/>
        <v>0.2387218045112782</v>
      </c>
      <c r="S121" s="8">
        <f t="shared" si="43"/>
        <v>0.48496240601503759</v>
      </c>
      <c r="T121" s="2" t="s">
        <v>129</v>
      </c>
      <c r="U121" s="2" t="s">
        <v>158</v>
      </c>
      <c r="V121" s="2" t="s">
        <v>131</v>
      </c>
      <c r="W121" s="2" t="s">
        <v>35</v>
      </c>
    </row>
    <row r="122" spans="1:23" x14ac:dyDescent="0.2">
      <c r="A122" s="2" t="s">
        <v>25</v>
      </c>
      <c r="B122" s="2" t="s">
        <v>125</v>
      </c>
      <c r="C122" s="2" t="s">
        <v>159</v>
      </c>
      <c r="D122" s="2" t="s">
        <v>127</v>
      </c>
      <c r="E122" s="3">
        <v>76</v>
      </c>
      <c r="F122" s="3">
        <v>0</v>
      </c>
      <c r="G122" s="3">
        <v>64</v>
      </c>
      <c r="H122" s="3">
        <v>10</v>
      </c>
      <c r="I122" s="3">
        <v>2</v>
      </c>
      <c r="J122" s="3">
        <v>9</v>
      </c>
      <c r="K122" s="3">
        <v>17</v>
      </c>
      <c r="L122" s="3">
        <v>35</v>
      </c>
      <c r="M122" s="8">
        <f t="shared" si="40"/>
        <v>0</v>
      </c>
      <c r="N122" s="8">
        <f t="shared" si="40"/>
        <v>0.84210526315789469</v>
      </c>
      <c r="O122" s="8">
        <f t="shared" si="40"/>
        <v>0.13157894736842105</v>
      </c>
      <c r="P122" s="8">
        <f t="shared" si="40"/>
        <v>2.6315789473684209E-2</v>
      </c>
      <c r="Q122" s="8">
        <f t="shared" si="41"/>
        <v>0.11842105263157894</v>
      </c>
      <c r="R122" s="8">
        <f t="shared" si="42"/>
        <v>0.22368421052631579</v>
      </c>
      <c r="S122" s="8">
        <f t="shared" si="43"/>
        <v>0.46052631578947367</v>
      </c>
      <c r="T122" s="2" t="s">
        <v>129</v>
      </c>
      <c r="U122" s="2" t="s">
        <v>161</v>
      </c>
      <c r="V122" s="2" t="s">
        <v>131</v>
      </c>
      <c r="W122" s="2" t="s">
        <v>35</v>
      </c>
    </row>
    <row r="123" spans="1:23" x14ac:dyDescent="0.2">
      <c r="A123" s="2" t="s">
        <v>25</v>
      </c>
      <c r="B123" s="2" t="s">
        <v>125</v>
      </c>
      <c r="C123" s="2" t="s">
        <v>162</v>
      </c>
      <c r="D123" s="2" t="s">
        <v>127</v>
      </c>
      <c r="E123" s="3">
        <v>34</v>
      </c>
      <c r="F123" s="3">
        <v>0</v>
      </c>
      <c r="G123" s="3">
        <v>29</v>
      </c>
      <c r="H123" s="3">
        <v>4</v>
      </c>
      <c r="I123" s="3">
        <v>1</v>
      </c>
      <c r="J123" s="3">
        <v>5</v>
      </c>
      <c r="K123" s="3">
        <v>13</v>
      </c>
      <c r="L123" s="3">
        <v>8</v>
      </c>
      <c r="M123" s="8">
        <f t="shared" si="40"/>
        <v>0</v>
      </c>
      <c r="N123" s="8">
        <f t="shared" si="40"/>
        <v>0.8529411764705882</v>
      </c>
      <c r="O123" s="8">
        <f t="shared" si="40"/>
        <v>0.11764705882352941</v>
      </c>
      <c r="P123" s="8">
        <f t="shared" si="40"/>
        <v>2.9411764705882353E-2</v>
      </c>
      <c r="Q123" s="8">
        <f t="shared" si="41"/>
        <v>0.14705882352941177</v>
      </c>
      <c r="R123" s="8">
        <f t="shared" si="42"/>
        <v>0.38235294117647056</v>
      </c>
      <c r="S123" s="8">
        <f t="shared" si="43"/>
        <v>0.23529411764705882</v>
      </c>
      <c r="T123" s="2" t="s">
        <v>129</v>
      </c>
      <c r="U123" s="2" t="s">
        <v>164</v>
      </c>
      <c r="V123" s="2" t="s">
        <v>131</v>
      </c>
      <c r="W123" s="2" t="s">
        <v>35</v>
      </c>
    </row>
    <row r="124" spans="1:23" x14ac:dyDescent="0.2">
      <c r="A124" s="2" t="s">
        <v>25</v>
      </c>
      <c r="B124" s="2" t="s">
        <v>125</v>
      </c>
      <c r="C124" s="2" t="s">
        <v>165</v>
      </c>
      <c r="D124" s="2" t="s">
        <v>127</v>
      </c>
      <c r="E124" s="3">
        <v>32</v>
      </c>
      <c r="F124" s="3">
        <v>0</v>
      </c>
      <c r="G124" s="3">
        <v>30</v>
      </c>
      <c r="H124" s="3">
        <v>1</v>
      </c>
      <c r="I124" s="3">
        <v>1</v>
      </c>
      <c r="J124" s="3">
        <v>2</v>
      </c>
      <c r="K124" s="3">
        <v>10</v>
      </c>
      <c r="L124" s="3">
        <v>13</v>
      </c>
      <c r="M124" s="8">
        <f t="shared" si="40"/>
        <v>0</v>
      </c>
      <c r="N124" s="8">
        <f t="shared" si="40"/>
        <v>0.9375</v>
      </c>
      <c r="O124" s="8">
        <f t="shared" si="40"/>
        <v>3.125E-2</v>
      </c>
      <c r="P124" s="8">
        <f t="shared" si="40"/>
        <v>3.125E-2</v>
      </c>
      <c r="Q124" s="8">
        <f t="shared" si="41"/>
        <v>6.25E-2</v>
      </c>
      <c r="R124" s="8">
        <f t="shared" si="42"/>
        <v>0.3125</v>
      </c>
      <c r="S124" s="8">
        <f t="shared" si="43"/>
        <v>0.40625</v>
      </c>
      <c r="T124" s="2" t="s">
        <v>129</v>
      </c>
      <c r="U124" s="2" t="s">
        <v>168</v>
      </c>
      <c r="V124" s="2" t="s">
        <v>131</v>
      </c>
      <c r="W124" s="2" t="s">
        <v>35</v>
      </c>
    </row>
    <row r="125" spans="1:23" x14ac:dyDescent="0.2">
      <c r="A125" s="2" t="s">
        <v>25</v>
      </c>
      <c r="B125" s="2" t="s">
        <v>125</v>
      </c>
      <c r="C125" s="2" t="s">
        <v>169</v>
      </c>
      <c r="D125" s="2" t="s">
        <v>127</v>
      </c>
      <c r="E125" s="3">
        <v>26</v>
      </c>
      <c r="F125" s="3">
        <v>0</v>
      </c>
      <c r="G125" s="3">
        <v>25</v>
      </c>
      <c r="H125" s="3">
        <v>1</v>
      </c>
      <c r="I125" s="3">
        <v>0</v>
      </c>
      <c r="J125" s="3">
        <v>1</v>
      </c>
      <c r="K125" s="3">
        <v>10</v>
      </c>
      <c r="L125" s="3">
        <v>8</v>
      </c>
      <c r="M125" s="8">
        <f t="shared" si="40"/>
        <v>0</v>
      </c>
      <c r="N125" s="8">
        <f t="shared" si="40"/>
        <v>0.96153846153846156</v>
      </c>
      <c r="O125" s="8">
        <f t="shared" si="40"/>
        <v>3.8461538461538464E-2</v>
      </c>
      <c r="P125" s="8">
        <f t="shared" si="40"/>
        <v>0</v>
      </c>
      <c r="Q125" s="8">
        <f t="shared" si="41"/>
        <v>3.8461538461538464E-2</v>
      </c>
      <c r="R125" s="8">
        <f t="shared" si="42"/>
        <v>0.38461538461538464</v>
      </c>
      <c r="S125" s="8">
        <f t="shared" si="43"/>
        <v>0.30769230769230771</v>
      </c>
      <c r="T125" s="2" t="s">
        <v>129</v>
      </c>
      <c r="U125" s="2" t="s">
        <v>171</v>
      </c>
      <c r="V125" s="2" t="s">
        <v>131</v>
      </c>
      <c r="W125" s="2" t="s">
        <v>35</v>
      </c>
    </row>
    <row r="126" spans="1:23" x14ac:dyDescent="0.2">
      <c r="A126" s="2" t="s">
        <v>25</v>
      </c>
      <c r="B126" s="2" t="s">
        <v>125</v>
      </c>
      <c r="C126" s="2" t="s">
        <v>172</v>
      </c>
      <c r="D126" s="2" t="s">
        <v>127</v>
      </c>
      <c r="E126" s="3">
        <v>57</v>
      </c>
      <c r="F126" s="3">
        <v>0</v>
      </c>
      <c r="G126" s="3">
        <v>53</v>
      </c>
      <c r="H126" s="3">
        <v>4</v>
      </c>
      <c r="I126" s="3">
        <v>0</v>
      </c>
      <c r="J126" s="3">
        <v>3</v>
      </c>
      <c r="K126" s="3">
        <v>13</v>
      </c>
      <c r="L126" s="3">
        <v>25</v>
      </c>
      <c r="M126" s="8">
        <f t="shared" si="40"/>
        <v>0</v>
      </c>
      <c r="N126" s="8">
        <f t="shared" si="40"/>
        <v>0.92982456140350878</v>
      </c>
      <c r="O126" s="8">
        <f t="shared" si="40"/>
        <v>7.0175438596491224E-2</v>
      </c>
      <c r="P126" s="8">
        <f t="shared" si="40"/>
        <v>0</v>
      </c>
      <c r="Q126" s="8">
        <f t="shared" si="41"/>
        <v>5.2631578947368418E-2</v>
      </c>
      <c r="R126" s="8">
        <f t="shared" si="42"/>
        <v>0.22807017543859648</v>
      </c>
      <c r="S126" s="8">
        <f t="shared" si="43"/>
        <v>0.43859649122807015</v>
      </c>
      <c r="T126" s="2" t="s">
        <v>129</v>
      </c>
      <c r="U126" s="2" t="s">
        <v>175</v>
      </c>
      <c r="V126" s="2" t="s">
        <v>131</v>
      </c>
      <c r="W126" s="2" t="s">
        <v>35</v>
      </c>
    </row>
    <row r="127" spans="1:23" x14ac:dyDescent="0.2">
      <c r="A127" s="2" t="s">
        <v>25</v>
      </c>
      <c r="B127" s="2" t="s">
        <v>125</v>
      </c>
      <c r="C127" s="2" t="s">
        <v>176</v>
      </c>
      <c r="D127" s="2" t="s">
        <v>127</v>
      </c>
      <c r="E127" s="3">
        <v>65</v>
      </c>
      <c r="F127" s="3">
        <v>9</v>
      </c>
      <c r="G127" s="3">
        <v>53</v>
      </c>
      <c r="H127" s="3">
        <v>2</v>
      </c>
      <c r="I127" s="3">
        <v>1</v>
      </c>
      <c r="J127" s="3">
        <v>2</v>
      </c>
      <c r="K127" s="3">
        <v>10</v>
      </c>
      <c r="L127" s="3">
        <v>33</v>
      </c>
      <c r="M127" s="8">
        <f t="shared" si="40"/>
        <v>0.13846153846153847</v>
      </c>
      <c r="N127" s="8">
        <f t="shared" si="40"/>
        <v>0.81538461538461537</v>
      </c>
      <c r="O127" s="8">
        <f t="shared" si="40"/>
        <v>3.0769230769230771E-2</v>
      </c>
      <c r="P127" s="8">
        <f t="shared" si="40"/>
        <v>1.5384615384615385E-2</v>
      </c>
      <c r="Q127" s="8">
        <f t="shared" si="41"/>
        <v>3.0769230769230771E-2</v>
      </c>
      <c r="R127" s="8">
        <f t="shared" si="42"/>
        <v>0.15384615384615385</v>
      </c>
      <c r="S127" s="8">
        <f t="shared" si="43"/>
        <v>0.50769230769230766</v>
      </c>
      <c r="T127" s="2" t="s">
        <v>129</v>
      </c>
      <c r="U127" s="2" t="s">
        <v>178</v>
      </c>
      <c r="V127" s="2" t="s">
        <v>131</v>
      </c>
      <c r="W127" s="2" t="s">
        <v>35</v>
      </c>
    </row>
    <row r="128" spans="1:23" x14ac:dyDescent="0.2">
      <c r="A128" s="2" t="s">
        <v>25</v>
      </c>
      <c r="B128" s="2" t="s">
        <v>125</v>
      </c>
      <c r="C128" s="2" t="s">
        <v>179</v>
      </c>
      <c r="D128" s="2" t="s">
        <v>127</v>
      </c>
      <c r="E128" s="3">
        <v>68</v>
      </c>
      <c r="F128" s="3">
        <v>3</v>
      </c>
      <c r="G128" s="3">
        <v>49</v>
      </c>
      <c r="H128" s="3">
        <v>3</v>
      </c>
      <c r="I128" s="3">
        <v>13</v>
      </c>
      <c r="J128" s="3">
        <v>15</v>
      </c>
      <c r="K128" s="3">
        <v>2</v>
      </c>
      <c r="L128" s="3">
        <v>38</v>
      </c>
      <c r="M128" s="8">
        <f t="shared" si="40"/>
        <v>4.4117647058823532E-2</v>
      </c>
      <c r="N128" s="8">
        <f t="shared" si="40"/>
        <v>0.72058823529411764</v>
      </c>
      <c r="O128" s="8">
        <f t="shared" si="40"/>
        <v>4.4117647058823532E-2</v>
      </c>
      <c r="P128" s="8">
        <f t="shared" si="40"/>
        <v>0.19117647058823528</v>
      </c>
      <c r="Q128" s="8">
        <f t="shared" si="41"/>
        <v>0.22058823529411764</v>
      </c>
      <c r="R128" s="8">
        <f t="shared" si="42"/>
        <v>2.9411764705882353E-2</v>
      </c>
      <c r="S128" s="8">
        <f t="shared" si="43"/>
        <v>0.55882352941176472</v>
      </c>
      <c r="T128" s="2" t="s">
        <v>129</v>
      </c>
      <c r="U128" s="2" t="s">
        <v>181</v>
      </c>
      <c r="V128" s="2" t="s">
        <v>131</v>
      </c>
      <c r="W128" s="2" t="s">
        <v>35</v>
      </c>
    </row>
    <row r="129" spans="1:29" x14ac:dyDescent="0.2">
      <c r="A129" s="2" t="s">
        <v>25</v>
      </c>
      <c r="B129" s="2" t="s">
        <v>125</v>
      </c>
      <c r="C129" s="2" t="s">
        <v>182</v>
      </c>
      <c r="D129" s="2" t="s">
        <v>127</v>
      </c>
      <c r="E129" s="3">
        <v>10</v>
      </c>
      <c r="F129" s="3">
        <v>0</v>
      </c>
      <c r="G129" s="3">
        <v>9</v>
      </c>
      <c r="H129" s="3">
        <v>1</v>
      </c>
      <c r="I129" s="3">
        <v>0</v>
      </c>
      <c r="J129" s="3">
        <v>1</v>
      </c>
      <c r="K129" s="3">
        <v>0</v>
      </c>
      <c r="L129" s="3">
        <v>7</v>
      </c>
      <c r="M129" s="8">
        <f t="shared" si="40"/>
        <v>0</v>
      </c>
      <c r="N129" s="8">
        <f t="shared" si="40"/>
        <v>0.9</v>
      </c>
      <c r="O129" s="8">
        <f t="shared" si="40"/>
        <v>0.1</v>
      </c>
      <c r="P129" s="8">
        <f t="shared" si="40"/>
        <v>0</v>
      </c>
      <c r="Q129" s="8">
        <f t="shared" si="41"/>
        <v>0.1</v>
      </c>
      <c r="R129" s="8">
        <f t="shared" si="42"/>
        <v>0</v>
      </c>
      <c r="S129" s="8">
        <f t="shared" si="43"/>
        <v>0.7</v>
      </c>
      <c r="T129" s="2" t="s">
        <v>129</v>
      </c>
      <c r="U129" s="2" t="s">
        <v>183</v>
      </c>
      <c r="V129" s="2" t="s">
        <v>131</v>
      </c>
      <c r="W129" s="2" t="s">
        <v>35</v>
      </c>
    </row>
    <row r="130" spans="1:29" x14ac:dyDescent="0.2">
      <c r="A130" s="2" t="s">
        <v>25</v>
      </c>
      <c r="B130" s="2" t="s">
        <v>125</v>
      </c>
      <c r="C130" s="2" t="s">
        <v>184</v>
      </c>
      <c r="D130" s="2" t="s">
        <v>127</v>
      </c>
      <c r="E130" s="3">
        <v>9</v>
      </c>
      <c r="F130" s="3">
        <v>0</v>
      </c>
      <c r="G130" s="3">
        <v>9</v>
      </c>
      <c r="H130" s="3">
        <v>0</v>
      </c>
      <c r="I130" s="3">
        <v>0</v>
      </c>
      <c r="J130" s="3">
        <v>0</v>
      </c>
      <c r="K130" s="3">
        <v>1</v>
      </c>
      <c r="L130" s="3">
        <v>5</v>
      </c>
      <c r="M130" s="8">
        <f t="shared" si="40"/>
        <v>0</v>
      </c>
      <c r="N130" s="8">
        <f t="shared" si="40"/>
        <v>1</v>
      </c>
      <c r="O130" s="8">
        <f t="shared" si="40"/>
        <v>0</v>
      </c>
      <c r="P130" s="8">
        <f t="shared" si="40"/>
        <v>0</v>
      </c>
      <c r="Q130" s="8">
        <f t="shared" si="41"/>
        <v>0</v>
      </c>
      <c r="R130" s="8">
        <f t="shared" si="42"/>
        <v>0.1111111111111111</v>
      </c>
      <c r="S130" s="8">
        <f t="shared" si="43"/>
        <v>0.55555555555555558</v>
      </c>
      <c r="T130" s="2" t="s">
        <v>129</v>
      </c>
      <c r="U130" s="2" t="s">
        <v>185</v>
      </c>
      <c r="V130" s="2" t="s">
        <v>131</v>
      </c>
      <c r="W130" s="2" t="s">
        <v>35</v>
      </c>
    </row>
    <row r="131" spans="1:29" x14ac:dyDescent="0.2">
      <c r="A131" s="2" t="s">
        <v>25</v>
      </c>
      <c r="B131" s="2" t="s">
        <v>125</v>
      </c>
      <c r="C131" s="2" t="s">
        <v>186</v>
      </c>
      <c r="D131" s="2" t="s">
        <v>127</v>
      </c>
      <c r="E131" s="3">
        <v>31</v>
      </c>
      <c r="F131" s="3">
        <v>0</v>
      </c>
      <c r="G131" s="3">
        <v>28</v>
      </c>
      <c r="H131" s="3">
        <v>3</v>
      </c>
      <c r="I131" s="3">
        <v>0</v>
      </c>
      <c r="J131" s="3">
        <v>3</v>
      </c>
      <c r="K131" s="3">
        <v>6</v>
      </c>
      <c r="L131" s="3">
        <v>18</v>
      </c>
      <c r="M131" s="8">
        <f t="shared" si="40"/>
        <v>0</v>
      </c>
      <c r="N131" s="8">
        <f t="shared" si="40"/>
        <v>0.90322580645161288</v>
      </c>
      <c r="O131" s="8">
        <f t="shared" si="40"/>
        <v>9.6774193548387094E-2</v>
      </c>
      <c r="P131" s="8">
        <f t="shared" si="40"/>
        <v>0</v>
      </c>
      <c r="Q131" s="8">
        <f t="shared" si="41"/>
        <v>9.6774193548387094E-2</v>
      </c>
      <c r="R131" s="8">
        <f t="shared" si="42"/>
        <v>0.19354838709677419</v>
      </c>
      <c r="S131" s="8">
        <f t="shared" si="43"/>
        <v>0.58064516129032262</v>
      </c>
      <c r="T131" s="2" t="s">
        <v>129</v>
      </c>
      <c r="U131" s="2" t="s">
        <v>189</v>
      </c>
      <c r="V131" s="2" t="s">
        <v>131</v>
      </c>
      <c r="W131" s="2" t="s">
        <v>35</v>
      </c>
    </row>
    <row r="132" spans="1:29" x14ac:dyDescent="0.2">
      <c r="A132" s="2" t="s">
        <v>25</v>
      </c>
      <c r="B132" s="2" t="s">
        <v>125</v>
      </c>
      <c r="C132" s="2" t="s">
        <v>190</v>
      </c>
      <c r="D132" s="2" t="s">
        <v>127</v>
      </c>
      <c r="E132" s="3">
        <v>34</v>
      </c>
      <c r="F132" s="3">
        <v>0</v>
      </c>
      <c r="G132" s="3">
        <v>33</v>
      </c>
      <c r="H132" s="3">
        <v>1</v>
      </c>
      <c r="I132" s="3">
        <v>0</v>
      </c>
      <c r="J132" s="3">
        <v>1</v>
      </c>
      <c r="K132" s="3">
        <v>8</v>
      </c>
      <c r="L132" s="3">
        <v>18</v>
      </c>
      <c r="M132" s="8">
        <f t="shared" si="40"/>
        <v>0</v>
      </c>
      <c r="N132" s="8">
        <f t="shared" si="40"/>
        <v>0.97058823529411764</v>
      </c>
      <c r="O132" s="8">
        <f t="shared" si="40"/>
        <v>2.9411764705882353E-2</v>
      </c>
      <c r="P132" s="8">
        <f t="shared" si="40"/>
        <v>0</v>
      </c>
      <c r="Q132" s="8">
        <f t="shared" si="41"/>
        <v>2.9411764705882353E-2</v>
      </c>
      <c r="R132" s="8">
        <f t="shared" si="42"/>
        <v>0.23529411764705882</v>
      </c>
      <c r="S132" s="8">
        <f t="shared" si="43"/>
        <v>0.52941176470588236</v>
      </c>
      <c r="T132" s="2" t="s">
        <v>129</v>
      </c>
      <c r="U132" s="2" t="s">
        <v>191</v>
      </c>
      <c r="V132" s="2" t="s">
        <v>131</v>
      </c>
      <c r="W132" s="2" t="s">
        <v>35</v>
      </c>
    </row>
    <row r="133" spans="1:29" x14ac:dyDescent="0.2">
      <c r="A133" s="2" t="s">
        <v>25</v>
      </c>
      <c r="B133" s="2" t="s">
        <v>125</v>
      </c>
      <c r="C133" s="2" t="s">
        <v>192</v>
      </c>
      <c r="D133" s="2" t="s">
        <v>127</v>
      </c>
      <c r="E133" s="3">
        <v>52</v>
      </c>
      <c r="F133" s="3">
        <v>0</v>
      </c>
      <c r="G133" s="3">
        <v>40</v>
      </c>
      <c r="H133" s="3">
        <v>7</v>
      </c>
      <c r="I133" s="3">
        <v>5</v>
      </c>
      <c r="J133" s="3">
        <v>9</v>
      </c>
      <c r="K133" s="3">
        <v>9</v>
      </c>
      <c r="L133" s="3">
        <v>29</v>
      </c>
      <c r="M133" s="8">
        <f t="shared" si="40"/>
        <v>0</v>
      </c>
      <c r="N133" s="8">
        <f t="shared" si="40"/>
        <v>0.76923076923076927</v>
      </c>
      <c r="O133" s="8">
        <f t="shared" si="40"/>
        <v>0.13461538461538461</v>
      </c>
      <c r="P133" s="8">
        <f t="shared" si="40"/>
        <v>9.6153846153846159E-2</v>
      </c>
      <c r="Q133" s="8">
        <f t="shared" si="41"/>
        <v>0.17307692307692307</v>
      </c>
      <c r="R133" s="8">
        <f t="shared" si="42"/>
        <v>0.17307692307692307</v>
      </c>
      <c r="S133" s="8">
        <f t="shared" si="43"/>
        <v>0.55769230769230771</v>
      </c>
      <c r="T133" s="2" t="s">
        <v>129</v>
      </c>
      <c r="U133" s="2" t="s">
        <v>183</v>
      </c>
      <c r="V133" s="2" t="s">
        <v>131</v>
      </c>
      <c r="W133" s="2" t="s">
        <v>35</v>
      </c>
    </row>
    <row r="134" spans="1:29" x14ac:dyDescent="0.2">
      <c r="A134" s="2" t="s">
        <v>25</v>
      </c>
      <c r="B134" s="2" t="s">
        <v>125</v>
      </c>
      <c r="C134" s="2" t="s">
        <v>194</v>
      </c>
      <c r="D134" s="2" t="s">
        <v>127</v>
      </c>
      <c r="E134" s="3">
        <v>19</v>
      </c>
      <c r="F134" s="3">
        <v>0</v>
      </c>
      <c r="G134" s="3">
        <v>13</v>
      </c>
      <c r="H134" s="3">
        <v>1</v>
      </c>
      <c r="I134" s="3">
        <v>5</v>
      </c>
      <c r="J134" s="3">
        <v>6</v>
      </c>
      <c r="K134" s="3">
        <v>2</v>
      </c>
      <c r="L134" s="3">
        <v>11</v>
      </c>
      <c r="M134" s="8">
        <f t="shared" si="40"/>
        <v>0</v>
      </c>
      <c r="N134" s="8">
        <f t="shared" si="40"/>
        <v>0.68421052631578949</v>
      </c>
      <c r="O134" s="8">
        <f t="shared" si="40"/>
        <v>5.2631578947368418E-2</v>
      </c>
      <c r="P134" s="8">
        <f t="shared" si="40"/>
        <v>0.26315789473684209</v>
      </c>
      <c r="Q134" s="8">
        <f t="shared" si="41"/>
        <v>0.31578947368421051</v>
      </c>
      <c r="R134" s="8">
        <f t="shared" si="42"/>
        <v>0.10526315789473684</v>
      </c>
      <c r="S134" s="8">
        <f t="shared" si="43"/>
        <v>0.57894736842105265</v>
      </c>
      <c r="T134" s="2" t="s">
        <v>129</v>
      </c>
      <c r="U134" s="2" t="s">
        <v>195</v>
      </c>
      <c r="V134" s="2" t="s">
        <v>131</v>
      </c>
      <c r="W134" s="2" t="s">
        <v>35</v>
      </c>
    </row>
    <row r="135" spans="1:29" x14ac:dyDescent="0.2">
      <c r="A135" s="19" t="s">
        <v>1000</v>
      </c>
      <c r="B135" s="20"/>
      <c r="C135" s="20"/>
      <c r="D135" s="20"/>
      <c r="E135" s="3">
        <f>SUM(E112:E134)</f>
        <v>4159</v>
      </c>
      <c r="F135" s="3">
        <f t="shared" ref="F135:L135" si="44">SUM(F112:F134)</f>
        <v>17</v>
      </c>
      <c r="G135" s="3">
        <f t="shared" si="44"/>
        <v>3587</v>
      </c>
      <c r="H135" s="3">
        <f t="shared" si="44"/>
        <v>421</v>
      </c>
      <c r="I135" s="3">
        <f t="shared" si="44"/>
        <v>134</v>
      </c>
      <c r="J135" s="3">
        <f t="shared" si="44"/>
        <v>466</v>
      </c>
      <c r="K135" s="3">
        <f t="shared" si="44"/>
        <v>1213</v>
      </c>
      <c r="L135" s="3">
        <f t="shared" si="44"/>
        <v>1697</v>
      </c>
      <c r="M135" s="21">
        <f>F135/E135</f>
        <v>4.0875210387112289E-3</v>
      </c>
      <c r="N135" s="22">
        <f>G135/E135</f>
        <v>0.86246693916806927</v>
      </c>
      <c r="O135" s="22">
        <f>H135/E135</f>
        <v>0.10122625631161337</v>
      </c>
      <c r="P135" s="22">
        <f>I135/E135</f>
        <v>3.2219283481606152E-2</v>
      </c>
      <c r="Q135" s="22">
        <f>J135/E135</f>
        <v>0.11204616494349603</v>
      </c>
      <c r="R135" s="22">
        <f>K135/E135</f>
        <v>0.29165664823274828</v>
      </c>
      <c r="S135" s="22">
        <f>L135/E135</f>
        <v>0.40803077662899734</v>
      </c>
      <c r="T135" s="20"/>
      <c r="U135" s="20"/>
      <c r="V135" s="20"/>
      <c r="W135" s="20"/>
      <c r="Y135" s="20"/>
      <c r="Z135" s="20"/>
    </row>
    <row r="136" spans="1:29" s="42" customFormat="1" x14ac:dyDescent="0.2">
      <c r="A136" s="19"/>
      <c r="B136" s="20"/>
      <c r="C136" s="20"/>
      <c r="D136" s="20"/>
      <c r="E136" s="44"/>
      <c r="F136" s="44"/>
      <c r="G136" s="44"/>
      <c r="H136" s="44"/>
      <c r="I136" s="44"/>
      <c r="J136" s="44"/>
      <c r="K136" s="44"/>
      <c r="L136" s="44"/>
      <c r="N136" s="34" t="s">
        <v>13</v>
      </c>
      <c r="O136" s="34" t="s">
        <v>14</v>
      </c>
      <c r="P136" s="34" t="s">
        <v>15</v>
      </c>
      <c r="Q136" s="34" t="s">
        <v>16</v>
      </c>
      <c r="R136" s="34" t="s">
        <v>17</v>
      </c>
      <c r="S136" s="34" t="s">
        <v>18</v>
      </c>
      <c r="T136" s="20"/>
      <c r="U136" s="20"/>
      <c r="V136" s="20"/>
      <c r="W136" s="20"/>
      <c r="Y136" s="20"/>
      <c r="Z136" s="20"/>
    </row>
    <row r="137" spans="1:29" s="42" customFormat="1" x14ac:dyDescent="0.2">
      <c r="A137" s="43" t="s">
        <v>1004</v>
      </c>
      <c r="B137" s="43" t="s">
        <v>125</v>
      </c>
      <c r="C137" s="43" t="s">
        <v>126</v>
      </c>
      <c r="D137" s="43" t="s">
        <v>127</v>
      </c>
      <c r="E137" s="44">
        <v>21</v>
      </c>
      <c r="F137" s="44">
        <v>0</v>
      </c>
      <c r="G137" s="44">
        <v>18</v>
      </c>
      <c r="H137" s="44">
        <v>1</v>
      </c>
      <c r="I137" s="44">
        <v>2</v>
      </c>
      <c r="J137" s="44">
        <v>3</v>
      </c>
      <c r="K137" s="44">
        <v>6</v>
      </c>
      <c r="L137" s="44">
        <v>11</v>
      </c>
      <c r="M137" s="21">
        <f t="shared" ref="M137:M160" si="45">F137/E137</f>
        <v>0</v>
      </c>
      <c r="N137" s="22">
        <f t="shared" ref="N137:N160" si="46">G137/E137</f>
        <v>0.8571428571428571</v>
      </c>
      <c r="O137" s="22">
        <f t="shared" ref="O137:O160" si="47">H137/E137</f>
        <v>4.7619047619047616E-2</v>
      </c>
      <c r="P137" s="22">
        <f t="shared" ref="P137:P160" si="48">I137/E137</f>
        <v>9.5238095238095233E-2</v>
      </c>
      <c r="Q137" s="22">
        <f t="shared" ref="Q137:Q160" si="49">J137/E137</f>
        <v>0.14285714285714285</v>
      </c>
      <c r="R137" s="22">
        <f t="shared" ref="R137:R160" si="50">K137/E137</f>
        <v>0.2857142857142857</v>
      </c>
      <c r="S137" s="22">
        <f t="shared" ref="S137:S160" si="51">L137/E137</f>
        <v>0.52380952380952384</v>
      </c>
      <c r="T137" s="43" t="s">
        <v>1069</v>
      </c>
      <c r="U137" s="43" t="s">
        <v>130</v>
      </c>
      <c r="V137" s="43" t="s">
        <v>131</v>
      </c>
      <c r="W137" s="43"/>
      <c r="X137" s="43"/>
      <c r="Y137" s="43"/>
      <c r="Z137" s="43"/>
      <c r="AC137" s="43"/>
    </row>
    <row r="138" spans="1:29" s="42" customFormat="1" x14ac:dyDescent="0.2">
      <c r="A138" s="43" t="s">
        <v>1004</v>
      </c>
      <c r="B138" s="43" t="s">
        <v>125</v>
      </c>
      <c r="C138" s="43" t="s">
        <v>132</v>
      </c>
      <c r="D138" s="43" t="s">
        <v>127</v>
      </c>
      <c r="E138" s="44">
        <v>1268</v>
      </c>
      <c r="F138" s="44">
        <v>7</v>
      </c>
      <c r="G138" s="44">
        <v>1130</v>
      </c>
      <c r="H138" s="44">
        <v>111</v>
      </c>
      <c r="I138" s="44">
        <v>20</v>
      </c>
      <c r="J138" s="44">
        <v>115</v>
      </c>
      <c r="K138" s="44">
        <v>445</v>
      </c>
      <c r="L138" s="44">
        <v>453</v>
      </c>
      <c r="M138" s="21">
        <f t="shared" si="45"/>
        <v>5.5205047318611991E-3</v>
      </c>
      <c r="N138" s="22">
        <f t="shared" si="46"/>
        <v>0.89116719242902209</v>
      </c>
      <c r="O138" s="22">
        <f t="shared" si="47"/>
        <v>8.7539432176656148E-2</v>
      </c>
      <c r="P138" s="22">
        <f t="shared" si="48"/>
        <v>1.5772870662460567E-2</v>
      </c>
      <c r="Q138" s="22">
        <f t="shared" si="49"/>
        <v>9.069400630914827E-2</v>
      </c>
      <c r="R138" s="22">
        <f t="shared" si="50"/>
        <v>0.35094637223974762</v>
      </c>
      <c r="S138" s="22">
        <f t="shared" si="51"/>
        <v>0.35725552050473186</v>
      </c>
      <c r="T138" s="43" t="s">
        <v>1072</v>
      </c>
      <c r="U138" s="43" t="s">
        <v>136</v>
      </c>
      <c r="V138" s="43" t="s">
        <v>131</v>
      </c>
      <c r="W138" s="43"/>
      <c r="X138" s="43"/>
      <c r="Y138" s="43"/>
      <c r="Z138" s="43"/>
      <c r="AC138" s="43"/>
    </row>
    <row r="139" spans="1:29" s="42" customFormat="1" x14ac:dyDescent="0.2">
      <c r="A139" s="43" t="s">
        <v>1004</v>
      </c>
      <c r="B139" s="43" t="s">
        <v>125</v>
      </c>
      <c r="C139" s="43" t="s">
        <v>137</v>
      </c>
      <c r="D139" s="43" t="s">
        <v>127</v>
      </c>
      <c r="E139" s="44">
        <v>391</v>
      </c>
      <c r="F139" s="44">
        <v>5</v>
      </c>
      <c r="G139" s="44">
        <v>362</v>
      </c>
      <c r="H139" s="44">
        <v>22</v>
      </c>
      <c r="I139" s="44">
        <v>2</v>
      </c>
      <c r="J139" s="44">
        <v>21</v>
      </c>
      <c r="K139" s="44">
        <v>128</v>
      </c>
      <c r="L139" s="44">
        <v>142</v>
      </c>
      <c r="M139" s="21">
        <f t="shared" si="45"/>
        <v>1.278772378516624E-2</v>
      </c>
      <c r="N139" s="22">
        <f t="shared" si="46"/>
        <v>0.92583120204603575</v>
      </c>
      <c r="O139" s="22">
        <f t="shared" si="47"/>
        <v>5.6265984654731455E-2</v>
      </c>
      <c r="P139" s="22">
        <f t="shared" si="48"/>
        <v>5.1150895140664966E-3</v>
      </c>
      <c r="Q139" s="22">
        <f t="shared" si="49"/>
        <v>5.3708439897698211E-2</v>
      </c>
      <c r="R139" s="22">
        <f t="shared" si="50"/>
        <v>0.32736572890025578</v>
      </c>
      <c r="S139" s="22">
        <f t="shared" si="51"/>
        <v>0.3631713554987212</v>
      </c>
      <c r="T139" s="43" t="s">
        <v>1075</v>
      </c>
      <c r="U139" s="43" t="s">
        <v>139</v>
      </c>
      <c r="V139" s="43" t="s">
        <v>131</v>
      </c>
      <c r="W139" s="43"/>
      <c r="X139" s="43"/>
      <c r="Y139" s="43"/>
      <c r="Z139" s="43"/>
      <c r="AC139" s="43"/>
    </row>
    <row r="140" spans="1:29" s="42" customFormat="1" x14ac:dyDescent="0.2">
      <c r="A140" s="43" t="s">
        <v>1004</v>
      </c>
      <c r="B140" s="43" t="s">
        <v>125</v>
      </c>
      <c r="C140" s="43" t="s">
        <v>140</v>
      </c>
      <c r="D140" s="43" t="s">
        <v>127</v>
      </c>
      <c r="E140" s="44">
        <v>411</v>
      </c>
      <c r="F140" s="44">
        <v>2</v>
      </c>
      <c r="G140" s="44">
        <v>341</v>
      </c>
      <c r="H140" s="44">
        <v>57</v>
      </c>
      <c r="I140" s="44">
        <v>11</v>
      </c>
      <c r="J140" s="44">
        <v>61</v>
      </c>
      <c r="K140" s="44">
        <v>127</v>
      </c>
      <c r="L140" s="44">
        <v>144</v>
      </c>
      <c r="M140" s="21">
        <f t="shared" si="45"/>
        <v>4.8661800486618006E-3</v>
      </c>
      <c r="N140" s="22">
        <f t="shared" si="46"/>
        <v>0.82968369829683697</v>
      </c>
      <c r="O140" s="22">
        <f t="shared" si="47"/>
        <v>0.13868613138686131</v>
      </c>
      <c r="P140" s="22">
        <f t="shared" si="48"/>
        <v>2.6763990267639901E-2</v>
      </c>
      <c r="Q140" s="22">
        <f t="shared" si="49"/>
        <v>0.14841849148418493</v>
      </c>
      <c r="R140" s="22">
        <f t="shared" si="50"/>
        <v>0.30900243309002434</v>
      </c>
      <c r="S140" s="22">
        <f t="shared" si="51"/>
        <v>0.35036496350364965</v>
      </c>
      <c r="T140" s="43" t="s">
        <v>1079</v>
      </c>
      <c r="U140" s="43" t="s">
        <v>141</v>
      </c>
      <c r="V140" s="43" t="s">
        <v>131</v>
      </c>
      <c r="W140" s="43"/>
      <c r="X140" s="43"/>
      <c r="Y140" s="43"/>
      <c r="Z140" s="43"/>
      <c r="AC140" s="43"/>
    </row>
    <row r="141" spans="1:29" s="42" customFormat="1" x14ac:dyDescent="0.2">
      <c r="A141" s="43" t="s">
        <v>1004</v>
      </c>
      <c r="B141" s="43" t="s">
        <v>125</v>
      </c>
      <c r="C141" s="43" t="s">
        <v>142</v>
      </c>
      <c r="D141" s="43" t="s">
        <v>127</v>
      </c>
      <c r="E141" s="44">
        <v>387</v>
      </c>
      <c r="F141" s="44">
        <v>1</v>
      </c>
      <c r="G141" s="44">
        <v>328</v>
      </c>
      <c r="H141" s="44">
        <v>40</v>
      </c>
      <c r="I141" s="44">
        <v>18</v>
      </c>
      <c r="J141" s="44">
        <v>45</v>
      </c>
      <c r="K141" s="44">
        <v>110</v>
      </c>
      <c r="L141" s="44">
        <v>157</v>
      </c>
      <c r="M141" s="21">
        <f t="shared" si="45"/>
        <v>2.5839793281653748E-3</v>
      </c>
      <c r="N141" s="22">
        <f t="shared" si="46"/>
        <v>0.84754521963824292</v>
      </c>
      <c r="O141" s="22">
        <f t="shared" si="47"/>
        <v>0.10335917312661498</v>
      </c>
      <c r="P141" s="22">
        <f t="shared" si="48"/>
        <v>4.6511627906976744E-2</v>
      </c>
      <c r="Q141" s="22">
        <f t="shared" si="49"/>
        <v>0.11627906976744186</v>
      </c>
      <c r="R141" s="22">
        <f t="shared" si="50"/>
        <v>0.2842377260981912</v>
      </c>
      <c r="S141" s="22">
        <f t="shared" si="51"/>
        <v>0.40568475452196384</v>
      </c>
      <c r="T141" s="43" t="s">
        <v>763</v>
      </c>
      <c r="U141" s="43" t="s">
        <v>144</v>
      </c>
      <c r="V141" s="43" t="s">
        <v>131</v>
      </c>
      <c r="W141" s="43"/>
      <c r="X141" s="43"/>
      <c r="Y141" s="43"/>
      <c r="Z141" s="43"/>
      <c r="AC141" s="43"/>
    </row>
    <row r="142" spans="1:29" s="42" customFormat="1" x14ac:dyDescent="0.2">
      <c r="A142" s="43" t="s">
        <v>1004</v>
      </c>
      <c r="B142" s="43" t="s">
        <v>125</v>
      </c>
      <c r="C142" s="43" t="s">
        <v>145</v>
      </c>
      <c r="D142" s="43" t="s">
        <v>127</v>
      </c>
      <c r="E142" s="44">
        <v>404</v>
      </c>
      <c r="F142" s="44">
        <v>4</v>
      </c>
      <c r="G142" s="44">
        <v>340</v>
      </c>
      <c r="H142" s="44">
        <v>51</v>
      </c>
      <c r="I142" s="44">
        <v>9</v>
      </c>
      <c r="J142" s="44">
        <v>51</v>
      </c>
      <c r="K142" s="44">
        <v>166</v>
      </c>
      <c r="L142" s="44">
        <v>125</v>
      </c>
      <c r="M142" s="21">
        <f t="shared" si="45"/>
        <v>9.9009900990099011E-3</v>
      </c>
      <c r="N142" s="22">
        <f t="shared" si="46"/>
        <v>0.84158415841584155</v>
      </c>
      <c r="O142" s="22">
        <f t="shared" si="47"/>
        <v>0.12623762376237624</v>
      </c>
      <c r="P142" s="22">
        <f t="shared" si="48"/>
        <v>2.2277227722772276E-2</v>
      </c>
      <c r="Q142" s="22">
        <f t="shared" si="49"/>
        <v>0.12623762376237624</v>
      </c>
      <c r="R142" s="22">
        <f t="shared" si="50"/>
        <v>0.41089108910891087</v>
      </c>
      <c r="S142" s="22">
        <f t="shared" si="51"/>
        <v>0.3094059405940594</v>
      </c>
      <c r="T142" s="43" t="s">
        <v>1085</v>
      </c>
      <c r="U142" s="43" t="s">
        <v>147</v>
      </c>
      <c r="V142" s="43" t="s">
        <v>131</v>
      </c>
      <c r="W142" s="43"/>
      <c r="X142" s="43"/>
      <c r="Y142" s="43"/>
      <c r="Z142" s="43"/>
      <c r="AC142" s="43"/>
    </row>
    <row r="143" spans="1:29" s="42" customFormat="1" x14ac:dyDescent="0.2">
      <c r="A143" s="43" t="s">
        <v>1004</v>
      </c>
      <c r="B143" s="43" t="s">
        <v>125</v>
      </c>
      <c r="C143" s="43" t="s">
        <v>148</v>
      </c>
      <c r="D143" s="43" t="s">
        <v>127</v>
      </c>
      <c r="E143" s="44">
        <v>45</v>
      </c>
      <c r="F143" s="44">
        <v>5</v>
      </c>
      <c r="G143" s="44">
        <v>39</v>
      </c>
      <c r="H143" s="44">
        <v>0</v>
      </c>
      <c r="I143" s="44">
        <v>1</v>
      </c>
      <c r="J143" s="44">
        <v>1</v>
      </c>
      <c r="K143" s="44">
        <v>5</v>
      </c>
      <c r="L143" s="44">
        <v>24</v>
      </c>
      <c r="M143" s="21">
        <f t="shared" si="45"/>
        <v>0.1111111111111111</v>
      </c>
      <c r="N143" s="22">
        <f t="shared" si="46"/>
        <v>0.8666666666666667</v>
      </c>
      <c r="O143" s="22">
        <f t="shared" si="47"/>
        <v>0</v>
      </c>
      <c r="P143" s="22">
        <f t="shared" si="48"/>
        <v>2.2222222222222223E-2</v>
      </c>
      <c r="Q143" s="22">
        <f t="shared" si="49"/>
        <v>2.2222222222222223E-2</v>
      </c>
      <c r="R143" s="22">
        <f t="shared" si="50"/>
        <v>0.1111111111111111</v>
      </c>
      <c r="S143" s="22">
        <f t="shared" si="51"/>
        <v>0.53333333333333333</v>
      </c>
      <c r="T143" s="43" t="s">
        <v>135</v>
      </c>
      <c r="U143" s="43" t="s">
        <v>149</v>
      </c>
      <c r="V143" s="43" t="s">
        <v>131</v>
      </c>
      <c r="W143" s="43"/>
      <c r="X143" s="43"/>
      <c r="Y143" s="43"/>
      <c r="Z143" s="43"/>
      <c r="AC143" s="43"/>
    </row>
    <row r="144" spans="1:29" s="42" customFormat="1" x14ac:dyDescent="0.2">
      <c r="A144" s="43" t="s">
        <v>1004</v>
      </c>
      <c r="B144" s="43" t="s">
        <v>125</v>
      </c>
      <c r="C144" s="43" t="s">
        <v>150</v>
      </c>
      <c r="D144" s="43" t="s">
        <v>127</v>
      </c>
      <c r="E144" s="44">
        <v>52</v>
      </c>
      <c r="F144" s="44">
        <v>2</v>
      </c>
      <c r="G144" s="44">
        <v>45</v>
      </c>
      <c r="H144" s="44">
        <v>5</v>
      </c>
      <c r="I144" s="44">
        <v>0</v>
      </c>
      <c r="J144" s="44">
        <v>5</v>
      </c>
      <c r="K144" s="44">
        <v>9</v>
      </c>
      <c r="L144" s="44">
        <v>21</v>
      </c>
      <c r="M144" s="21">
        <f t="shared" si="45"/>
        <v>3.8461538461538464E-2</v>
      </c>
      <c r="N144" s="22">
        <f t="shared" si="46"/>
        <v>0.86538461538461542</v>
      </c>
      <c r="O144" s="22">
        <f t="shared" si="47"/>
        <v>9.6153846153846159E-2</v>
      </c>
      <c r="P144" s="22">
        <f t="shared" si="48"/>
        <v>0</v>
      </c>
      <c r="Q144" s="22">
        <f t="shared" si="49"/>
        <v>9.6153846153846159E-2</v>
      </c>
      <c r="R144" s="22">
        <f t="shared" si="50"/>
        <v>0.17307692307692307</v>
      </c>
      <c r="S144" s="22">
        <f t="shared" si="51"/>
        <v>0.40384615384615385</v>
      </c>
      <c r="T144" s="43" t="s">
        <v>1088</v>
      </c>
      <c r="U144" s="43" t="s">
        <v>152</v>
      </c>
      <c r="V144" s="43" t="s">
        <v>131</v>
      </c>
      <c r="W144" s="43"/>
      <c r="X144" s="43"/>
      <c r="Y144" s="43"/>
      <c r="Z144" s="43"/>
      <c r="AC144" s="43"/>
    </row>
    <row r="145" spans="1:29" s="42" customFormat="1" x14ac:dyDescent="0.2">
      <c r="A145" s="43" t="s">
        <v>1004</v>
      </c>
      <c r="B145" s="43" t="s">
        <v>125</v>
      </c>
      <c r="C145" s="43" t="s">
        <v>153</v>
      </c>
      <c r="D145" s="43" t="s">
        <v>127</v>
      </c>
      <c r="E145" s="44">
        <v>143</v>
      </c>
      <c r="F145" s="44">
        <v>11</v>
      </c>
      <c r="G145" s="44">
        <v>112</v>
      </c>
      <c r="H145" s="44">
        <v>15</v>
      </c>
      <c r="I145" s="44">
        <v>5</v>
      </c>
      <c r="J145" s="44">
        <v>17</v>
      </c>
      <c r="K145" s="44">
        <v>34</v>
      </c>
      <c r="L145" s="44">
        <v>59</v>
      </c>
      <c r="M145" s="21">
        <f t="shared" si="45"/>
        <v>7.6923076923076927E-2</v>
      </c>
      <c r="N145" s="22">
        <f t="shared" si="46"/>
        <v>0.78321678321678323</v>
      </c>
      <c r="O145" s="22">
        <f t="shared" si="47"/>
        <v>0.1048951048951049</v>
      </c>
      <c r="P145" s="22">
        <f t="shared" si="48"/>
        <v>3.4965034965034968E-2</v>
      </c>
      <c r="Q145" s="22">
        <f t="shared" si="49"/>
        <v>0.11888111888111888</v>
      </c>
      <c r="R145" s="22">
        <f t="shared" si="50"/>
        <v>0.23776223776223776</v>
      </c>
      <c r="S145" s="22">
        <f t="shared" si="51"/>
        <v>0.41258741258741261</v>
      </c>
      <c r="T145" s="43" t="s">
        <v>1091</v>
      </c>
      <c r="U145" s="43" t="s">
        <v>156</v>
      </c>
      <c r="V145" s="43" t="s">
        <v>131</v>
      </c>
      <c r="W145" s="43"/>
      <c r="X145" s="43"/>
      <c r="Y145" s="43"/>
      <c r="Z145" s="43"/>
      <c r="AC145" s="43"/>
    </row>
    <row r="146" spans="1:29" s="42" customFormat="1" x14ac:dyDescent="0.2">
      <c r="A146" s="43" t="s">
        <v>1004</v>
      </c>
      <c r="B146" s="43" t="s">
        <v>125</v>
      </c>
      <c r="C146" s="43" t="s">
        <v>157</v>
      </c>
      <c r="D146" s="43" t="s">
        <v>127</v>
      </c>
      <c r="E146" s="44">
        <v>531</v>
      </c>
      <c r="F146" s="44">
        <v>19</v>
      </c>
      <c r="G146" s="44">
        <v>416</v>
      </c>
      <c r="H146" s="44">
        <v>82</v>
      </c>
      <c r="I146" s="44">
        <v>14</v>
      </c>
      <c r="J146" s="44">
        <v>88</v>
      </c>
      <c r="K146" s="44">
        <v>137</v>
      </c>
      <c r="L146" s="44">
        <v>219</v>
      </c>
      <c r="M146" s="21">
        <f t="shared" si="45"/>
        <v>3.5781544256120526E-2</v>
      </c>
      <c r="N146" s="22">
        <f t="shared" si="46"/>
        <v>0.78342749529190203</v>
      </c>
      <c r="O146" s="22">
        <f t="shared" si="47"/>
        <v>0.1544256120527307</v>
      </c>
      <c r="P146" s="22">
        <f t="shared" si="48"/>
        <v>2.6365348399246705E-2</v>
      </c>
      <c r="Q146" s="22">
        <f t="shared" si="49"/>
        <v>0.16572504708097929</v>
      </c>
      <c r="R146" s="22">
        <f t="shared" si="50"/>
        <v>0.25800376647834272</v>
      </c>
      <c r="S146" s="22">
        <f t="shared" si="51"/>
        <v>0.41242937853107342</v>
      </c>
      <c r="T146" s="43" t="s">
        <v>1095</v>
      </c>
      <c r="U146" s="43" t="s">
        <v>158</v>
      </c>
      <c r="V146" s="43" t="s">
        <v>131</v>
      </c>
      <c r="W146" s="43"/>
      <c r="X146" s="43"/>
      <c r="Y146" s="43"/>
      <c r="Z146" s="43"/>
      <c r="AC146" s="43"/>
    </row>
    <row r="147" spans="1:29" s="42" customFormat="1" x14ac:dyDescent="0.2">
      <c r="A147" s="43" t="s">
        <v>1004</v>
      </c>
      <c r="B147" s="43" t="s">
        <v>125</v>
      </c>
      <c r="C147" s="43" t="s">
        <v>159</v>
      </c>
      <c r="D147" s="43" t="s">
        <v>127</v>
      </c>
      <c r="E147" s="44">
        <v>75</v>
      </c>
      <c r="F147" s="44">
        <v>5</v>
      </c>
      <c r="G147" s="44">
        <v>63</v>
      </c>
      <c r="H147" s="44">
        <v>5</v>
      </c>
      <c r="I147" s="44">
        <v>2</v>
      </c>
      <c r="J147" s="44">
        <v>6</v>
      </c>
      <c r="K147" s="44">
        <v>15</v>
      </c>
      <c r="L147" s="44">
        <v>39</v>
      </c>
      <c r="M147" s="21">
        <f t="shared" si="45"/>
        <v>6.6666666666666666E-2</v>
      </c>
      <c r="N147" s="22">
        <f t="shared" si="46"/>
        <v>0.84</v>
      </c>
      <c r="O147" s="22">
        <f t="shared" si="47"/>
        <v>6.6666666666666666E-2</v>
      </c>
      <c r="P147" s="22">
        <f t="shared" si="48"/>
        <v>2.6666666666666668E-2</v>
      </c>
      <c r="Q147" s="22">
        <f t="shared" si="49"/>
        <v>0.08</v>
      </c>
      <c r="R147" s="22">
        <f t="shared" si="50"/>
        <v>0.2</v>
      </c>
      <c r="S147" s="22">
        <f t="shared" si="51"/>
        <v>0.52</v>
      </c>
      <c r="T147" s="43" t="s">
        <v>84</v>
      </c>
      <c r="U147" s="43" t="s">
        <v>161</v>
      </c>
      <c r="V147" s="43" t="s">
        <v>131</v>
      </c>
      <c r="W147" s="43"/>
      <c r="X147" s="43"/>
      <c r="Y147" s="43"/>
      <c r="Z147" s="43"/>
      <c r="AC147" s="43"/>
    </row>
    <row r="148" spans="1:29" s="42" customFormat="1" x14ac:dyDescent="0.2">
      <c r="A148" s="43" t="s">
        <v>1004</v>
      </c>
      <c r="B148" s="43" t="s">
        <v>125</v>
      </c>
      <c r="C148" s="43" t="s">
        <v>162</v>
      </c>
      <c r="D148" s="43" t="s">
        <v>127</v>
      </c>
      <c r="E148" s="44">
        <v>40</v>
      </c>
      <c r="F148" s="44">
        <v>0</v>
      </c>
      <c r="G148" s="44">
        <v>34</v>
      </c>
      <c r="H148" s="44">
        <v>4</v>
      </c>
      <c r="I148" s="44">
        <v>2</v>
      </c>
      <c r="J148" s="44">
        <v>6</v>
      </c>
      <c r="K148" s="44">
        <v>17</v>
      </c>
      <c r="L148" s="44">
        <v>10</v>
      </c>
      <c r="M148" s="21">
        <f t="shared" si="45"/>
        <v>0</v>
      </c>
      <c r="N148" s="22">
        <f t="shared" si="46"/>
        <v>0.85</v>
      </c>
      <c r="O148" s="22">
        <f t="shared" si="47"/>
        <v>0.1</v>
      </c>
      <c r="P148" s="22">
        <f t="shared" si="48"/>
        <v>0.05</v>
      </c>
      <c r="Q148" s="22">
        <f t="shared" si="49"/>
        <v>0.15</v>
      </c>
      <c r="R148" s="22">
        <f t="shared" si="50"/>
        <v>0.42499999999999999</v>
      </c>
      <c r="S148" s="22">
        <f t="shared" si="51"/>
        <v>0.25</v>
      </c>
      <c r="T148" s="43" t="s">
        <v>177</v>
      </c>
      <c r="U148" s="43" t="s">
        <v>164</v>
      </c>
      <c r="V148" s="43" t="s">
        <v>131</v>
      </c>
      <c r="W148" s="43"/>
      <c r="X148" s="43"/>
      <c r="Y148" s="43"/>
      <c r="Z148" s="43"/>
      <c r="AC148" s="43"/>
    </row>
    <row r="149" spans="1:29" s="42" customFormat="1" x14ac:dyDescent="0.2">
      <c r="A149" s="43" t="s">
        <v>1004</v>
      </c>
      <c r="B149" s="43" t="s">
        <v>125</v>
      </c>
      <c r="C149" s="43" t="s">
        <v>165</v>
      </c>
      <c r="D149" s="43" t="s">
        <v>127</v>
      </c>
      <c r="E149" s="44">
        <v>43</v>
      </c>
      <c r="F149" s="44">
        <v>1</v>
      </c>
      <c r="G149" s="44">
        <v>39</v>
      </c>
      <c r="H149" s="44">
        <v>0</v>
      </c>
      <c r="I149" s="44">
        <v>3</v>
      </c>
      <c r="J149" s="44">
        <v>3</v>
      </c>
      <c r="K149" s="44">
        <v>10</v>
      </c>
      <c r="L149" s="44">
        <v>24</v>
      </c>
      <c r="M149" s="21">
        <f t="shared" si="45"/>
        <v>2.3255813953488372E-2</v>
      </c>
      <c r="N149" s="22">
        <f t="shared" si="46"/>
        <v>0.90697674418604646</v>
      </c>
      <c r="O149" s="22">
        <f t="shared" si="47"/>
        <v>0</v>
      </c>
      <c r="P149" s="22">
        <f t="shared" si="48"/>
        <v>6.9767441860465115E-2</v>
      </c>
      <c r="Q149" s="22">
        <f t="shared" si="49"/>
        <v>6.9767441860465115E-2</v>
      </c>
      <c r="R149" s="22">
        <f t="shared" si="50"/>
        <v>0.23255813953488372</v>
      </c>
      <c r="S149" s="22">
        <f t="shared" si="51"/>
        <v>0.55813953488372092</v>
      </c>
      <c r="T149" s="43" t="s">
        <v>1099</v>
      </c>
      <c r="U149" s="43" t="s">
        <v>168</v>
      </c>
      <c r="V149" s="43" t="s">
        <v>131</v>
      </c>
      <c r="W149" s="43"/>
      <c r="X149" s="43"/>
      <c r="Y149" s="43"/>
      <c r="Z149" s="43"/>
      <c r="AC149" s="43"/>
    </row>
    <row r="150" spans="1:29" s="42" customFormat="1" x14ac:dyDescent="0.2">
      <c r="A150" s="43" t="s">
        <v>1004</v>
      </c>
      <c r="B150" s="43" t="s">
        <v>125</v>
      </c>
      <c r="C150" s="43" t="s">
        <v>169</v>
      </c>
      <c r="D150" s="43" t="s">
        <v>127</v>
      </c>
      <c r="E150" s="44">
        <v>35</v>
      </c>
      <c r="F150" s="44">
        <v>1</v>
      </c>
      <c r="G150" s="44">
        <v>32</v>
      </c>
      <c r="H150" s="44">
        <v>2</v>
      </c>
      <c r="I150" s="44">
        <v>0</v>
      </c>
      <c r="J150" s="44">
        <v>2</v>
      </c>
      <c r="K150" s="44">
        <v>2</v>
      </c>
      <c r="L150" s="44">
        <v>15</v>
      </c>
      <c r="M150" s="21">
        <f t="shared" si="45"/>
        <v>2.8571428571428571E-2</v>
      </c>
      <c r="N150" s="22">
        <f t="shared" si="46"/>
        <v>0.91428571428571426</v>
      </c>
      <c r="O150" s="22">
        <f t="shared" si="47"/>
        <v>5.7142857142857141E-2</v>
      </c>
      <c r="P150" s="22">
        <f t="shared" si="48"/>
        <v>0</v>
      </c>
      <c r="Q150" s="22">
        <f t="shared" si="49"/>
        <v>5.7142857142857141E-2</v>
      </c>
      <c r="R150" s="22">
        <f t="shared" si="50"/>
        <v>5.7142857142857141E-2</v>
      </c>
      <c r="S150" s="22">
        <f t="shared" si="51"/>
        <v>0.42857142857142855</v>
      </c>
      <c r="T150" s="43" t="s">
        <v>732</v>
      </c>
      <c r="U150" s="43" t="s">
        <v>171</v>
      </c>
      <c r="V150" s="43" t="s">
        <v>131</v>
      </c>
      <c r="W150" s="43"/>
      <c r="X150" s="43"/>
      <c r="Y150" s="43"/>
      <c r="Z150" s="43"/>
      <c r="AC150" s="43"/>
    </row>
    <row r="151" spans="1:29" s="42" customFormat="1" x14ac:dyDescent="0.2">
      <c r="A151" s="43" t="s">
        <v>1004</v>
      </c>
      <c r="B151" s="43" t="s">
        <v>125</v>
      </c>
      <c r="C151" s="43" t="s">
        <v>172</v>
      </c>
      <c r="D151" s="43" t="s">
        <v>127</v>
      </c>
      <c r="E151" s="44">
        <v>72</v>
      </c>
      <c r="F151" s="44">
        <v>0</v>
      </c>
      <c r="G151" s="44">
        <v>65</v>
      </c>
      <c r="H151" s="44">
        <v>7</v>
      </c>
      <c r="I151" s="44">
        <v>0</v>
      </c>
      <c r="J151" s="44">
        <v>3</v>
      </c>
      <c r="K151" s="44">
        <v>20</v>
      </c>
      <c r="L151" s="44">
        <v>21</v>
      </c>
      <c r="M151" s="21">
        <f t="shared" si="45"/>
        <v>0</v>
      </c>
      <c r="N151" s="22">
        <f t="shared" si="46"/>
        <v>0.90277777777777779</v>
      </c>
      <c r="O151" s="22">
        <f t="shared" si="47"/>
        <v>9.7222222222222224E-2</v>
      </c>
      <c r="P151" s="22">
        <f t="shared" si="48"/>
        <v>0</v>
      </c>
      <c r="Q151" s="22">
        <f t="shared" si="49"/>
        <v>4.1666666666666664E-2</v>
      </c>
      <c r="R151" s="22">
        <f t="shared" si="50"/>
        <v>0.27777777777777779</v>
      </c>
      <c r="S151" s="22">
        <f t="shared" si="51"/>
        <v>0.29166666666666669</v>
      </c>
      <c r="T151" s="43" t="s">
        <v>515</v>
      </c>
      <c r="U151" s="43" t="s">
        <v>175</v>
      </c>
      <c r="V151" s="43" t="s">
        <v>131</v>
      </c>
      <c r="W151" s="43"/>
      <c r="X151" s="43"/>
      <c r="Y151" s="43"/>
      <c r="Z151" s="43"/>
      <c r="AC151" s="43"/>
    </row>
    <row r="152" spans="1:29" s="42" customFormat="1" x14ac:dyDescent="0.2">
      <c r="A152" s="43" t="s">
        <v>1004</v>
      </c>
      <c r="B152" s="43" t="s">
        <v>125</v>
      </c>
      <c r="C152" s="43" t="s">
        <v>176</v>
      </c>
      <c r="D152" s="43" t="s">
        <v>127</v>
      </c>
      <c r="E152" s="44">
        <v>33</v>
      </c>
      <c r="F152" s="44">
        <v>3</v>
      </c>
      <c r="G152" s="44">
        <v>26</v>
      </c>
      <c r="H152" s="44">
        <v>1</v>
      </c>
      <c r="I152" s="44">
        <v>3</v>
      </c>
      <c r="J152" s="44">
        <v>2</v>
      </c>
      <c r="K152" s="44">
        <v>6</v>
      </c>
      <c r="L152" s="44">
        <v>12</v>
      </c>
      <c r="M152" s="21">
        <f t="shared" si="45"/>
        <v>9.0909090909090912E-2</v>
      </c>
      <c r="N152" s="22">
        <f t="shared" si="46"/>
        <v>0.78787878787878785</v>
      </c>
      <c r="O152" s="22">
        <f t="shared" si="47"/>
        <v>3.0303030303030304E-2</v>
      </c>
      <c r="P152" s="22">
        <f t="shared" si="48"/>
        <v>9.0909090909090912E-2</v>
      </c>
      <c r="Q152" s="22">
        <f t="shared" si="49"/>
        <v>6.0606060606060608E-2</v>
      </c>
      <c r="R152" s="22">
        <f t="shared" si="50"/>
        <v>0.18181818181818182</v>
      </c>
      <c r="S152" s="22">
        <f t="shared" si="51"/>
        <v>0.36363636363636365</v>
      </c>
      <c r="T152" s="43" t="s">
        <v>1039</v>
      </c>
      <c r="U152" s="43" t="s">
        <v>178</v>
      </c>
      <c r="V152" s="43" t="s">
        <v>131</v>
      </c>
      <c r="W152" s="43"/>
      <c r="X152" s="43"/>
      <c r="Y152" s="43"/>
      <c r="Z152" s="43"/>
      <c r="AC152" s="43"/>
    </row>
    <row r="153" spans="1:29" s="42" customFormat="1" x14ac:dyDescent="0.2">
      <c r="A153" s="43" t="s">
        <v>1004</v>
      </c>
      <c r="B153" s="43" t="s">
        <v>125</v>
      </c>
      <c r="C153" s="43" t="s">
        <v>179</v>
      </c>
      <c r="D153" s="43" t="s">
        <v>127</v>
      </c>
      <c r="E153" s="44">
        <v>62</v>
      </c>
      <c r="F153" s="44">
        <v>4</v>
      </c>
      <c r="G153" s="44">
        <v>48</v>
      </c>
      <c r="H153" s="44">
        <v>3</v>
      </c>
      <c r="I153" s="44">
        <v>7</v>
      </c>
      <c r="J153" s="44">
        <v>10</v>
      </c>
      <c r="K153" s="44">
        <v>6</v>
      </c>
      <c r="L153" s="44">
        <v>35</v>
      </c>
      <c r="M153" s="21">
        <f t="shared" si="45"/>
        <v>6.4516129032258063E-2</v>
      </c>
      <c r="N153" s="22">
        <f t="shared" si="46"/>
        <v>0.77419354838709675</v>
      </c>
      <c r="O153" s="22">
        <f t="shared" si="47"/>
        <v>4.8387096774193547E-2</v>
      </c>
      <c r="P153" s="22">
        <f t="shared" si="48"/>
        <v>0.11290322580645161</v>
      </c>
      <c r="Q153" s="22">
        <f t="shared" si="49"/>
        <v>0.16129032258064516</v>
      </c>
      <c r="R153" s="22">
        <f t="shared" si="50"/>
        <v>9.6774193548387094E-2</v>
      </c>
      <c r="S153" s="22">
        <f t="shared" si="51"/>
        <v>0.56451612903225812</v>
      </c>
      <c r="T153" s="43" t="s">
        <v>1107</v>
      </c>
      <c r="U153" s="43" t="s">
        <v>181</v>
      </c>
      <c r="V153" s="43" t="s">
        <v>131</v>
      </c>
      <c r="W153" s="43"/>
      <c r="X153" s="43"/>
      <c r="Y153" s="43"/>
      <c r="Z153" s="43"/>
      <c r="AC153" s="43"/>
    </row>
    <row r="154" spans="1:29" s="42" customFormat="1" x14ac:dyDescent="0.2">
      <c r="A154" s="43" t="s">
        <v>1004</v>
      </c>
      <c r="B154" s="43" t="s">
        <v>125</v>
      </c>
      <c r="C154" s="43" t="s">
        <v>182</v>
      </c>
      <c r="D154" s="43" t="s">
        <v>127</v>
      </c>
      <c r="E154" s="44">
        <v>5</v>
      </c>
      <c r="F154" s="44">
        <v>2</v>
      </c>
      <c r="G154" s="44">
        <v>3</v>
      </c>
      <c r="H154" s="44">
        <v>0</v>
      </c>
      <c r="I154" s="44">
        <v>0</v>
      </c>
      <c r="J154" s="44">
        <v>0</v>
      </c>
      <c r="K154" s="44">
        <v>0</v>
      </c>
      <c r="L154" s="44">
        <v>2</v>
      </c>
      <c r="M154" s="21">
        <f t="shared" si="45"/>
        <v>0.4</v>
      </c>
      <c r="N154" s="22">
        <f t="shared" si="46"/>
        <v>0.6</v>
      </c>
      <c r="O154" s="22">
        <f t="shared" si="47"/>
        <v>0</v>
      </c>
      <c r="P154" s="22">
        <f t="shared" si="48"/>
        <v>0</v>
      </c>
      <c r="Q154" s="22">
        <f t="shared" si="49"/>
        <v>0</v>
      </c>
      <c r="R154" s="22">
        <f t="shared" si="50"/>
        <v>0</v>
      </c>
      <c r="S154" s="22">
        <f t="shared" si="51"/>
        <v>0.4</v>
      </c>
      <c r="T154" s="43" t="s">
        <v>29</v>
      </c>
      <c r="U154" s="43" t="s">
        <v>183</v>
      </c>
      <c r="V154" s="43" t="s">
        <v>131</v>
      </c>
      <c r="W154" s="43"/>
      <c r="X154" s="43"/>
      <c r="Y154" s="43"/>
      <c r="Z154" s="43"/>
      <c r="AC154" s="43"/>
    </row>
    <row r="155" spans="1:29" s="42" customFormat="1" x14ac:dyDescent="0.2">
      <c r="A155" s="43" t="s">
        <v>1004</v>
      </c>
      <c r="B155" s="43" t="s">
        <v>125</v>
      </c>
      <c r="C155" s="43" t="s">
        <v>184</v>
      </c>
      <c r="D155" s="43" t="s">
        <v>127</v>
      </c>
      <c r="E155" s="44">
        <v>12</v>
      </c>
      <c r="F155" s="44">
        <v>0</v>
      </c>
      <c r="G155" s="44">
        <v>12</v>
      </c>
      <c r="H155" s="44">
        <v>0</v>
      </c>
      <c r="I155" s="44">
        <v>0</v>
      </c>
      <c r="J155" s="44">
        <v>0</v>
      </c>
      <c r="K155" s="44">
        <v>1</v>
      </c>
      <c r="L155" s="44">
        <v>9</v>
      </c>
      <c r="M155" s="21">
        <f t="shared" si="45"/>
        <v>0</v>
      </c>
      <c r="N155" s="22">
        <f t="shared" si="46"/>
        <v>1</v>
      </c>
      <c r="O155" s="22">
        <f t="shared" si="47"/>
        <v>0</v>
      </c>
      <c r="P155" s="22">
        <f t="shared" si="48"/>
        <v>0</v>
      </c>
      <c r="Q155" s="22">
        <f t="shared" si="49"/>
        <v>0</v>
      </c>
      <c r="R155" s="22">
        <f t="shared" si="50"/>
        <v>8.3333333333333329E-2</v>
      </c>
      <c r="S155" s="22">
        <f t="shared" si="51"/>
        <v>0.75</v>
      </c>
      <c r="T155" s="43" t="s">
        <v>29</v>
      </c>
      <c r="U155" s="43" t="s">
        <v>185</v>
      </c>
      <c r="V155" s="43" t="s">
        <v>131</v>
      </c>
      <c r="W155" s="43"/>
      <c r="X155" s="43"/>
      <c r="Y155" s="43"/>
      <c r="Z155" s="43"/>
      <c r="AC155" s="43"/>
    </row>
    <row r="156" spans="1:29" s="42" customFormat="1" x14ac:dyDescent="0.2">
      <c r="A156" s="43" t="s">
        <v>1004</v>
      </c>
      <c r="B156" s="43" t="s">
        <v>125</v>
      </c>
      <c r="C156" s="43" t="s">
        <v>186</v>
      </c>
      <c r="D156" s="43" t="s">
        <v>127</v>
      </c>
      <c r="E156" s="44">
        <v>32</v>
      </c>
      <c r="F156" s="44">
        <v>4</v>
      </c>
      <c r="G156" s="44">
        <v>26</v>
      </c>
      <c r="H156" s="44">
        <v>2</v>
      </c>
      <c r="I156" s="44">
        <v>0</v>
      </c>
      <c r="J156" s="44">
        <v>2</v>
      </c>
      <c r="K156" s="44">
        <v>3</v>
      </c>
      <c r="L156" s="44">
        <v>18</v>
      </c>
      <c r="M156" s="21">
        <f t="shared" si="45"/>
        <v>0.125</v>
      </c>
      <c r="N156" s="22">
        <f t="shared" si="46"/>
        <v>0.8125</v>
      </c>
      <c r="O156" s="22">
        <f t="shared" si="47"/>
        <v>6.25E-2</v>
      </c>
      <c r="P156" s="22">
        <f t="shared" si="48"/>
        <v>0</v>
      </c>
      <c r="Q156" s="22">
        <f t="shared" si="49"/>
        <v>6.25E-2</v>
      </c>
      <c r="R156" s="22">
        <f t="shared" si="50"/>
        <v>9.375E-2</v>
      </c>
      <c r="S156" s="22">
        <f t="shared" si="51"/>
        <v>0.5625</v>
      </c>
      <c r="T156" s="43" t="s">
        <v>166</v>
      </c>
      <c r="U156" s="43" t="s">
        <v>189</v>
      </c>
      <c r="V156" s="43" t="s">
        <v>131</v>
      </c>
      <c r="W156" s="43"/>
      <c r="X156" s="43"/>
      <c r="Y156" s="43"/>
      <c r="Z156" s="43"/>
      <c r="AC156" s="43"/>
    </row>
    <row r="157" spans="1:29" s="42" customFormat="1" x14ac:dyDescent="0.2">
      <c r="A157" s="43" t="s">
        <v>1004</v>
      </c>
      <c r="B157" s="43" t="s">
        <v>125</v>
      </c>
      <c r="C157" s="43" t="s">
        <v>190</v>
      </c>
      <c r="D157" s="43" t="s">
        <v>127</v>
      </c>
      <c r="E157" s="44">
        <v>36</v>
      </c>
      <c r="F157" s="44">
        <v>2</v>
      </c>
      <c r="G157" s="44">
        <v>33</v>
      </c>
      <c r="H157" s="44">
        <v>0</v>
      </c>
      <c r="I157" s="44">
        <v>1</v>
      </c>
      <c r="J157" s="44">
        <v>1</v>
      </c>
      <c r="K157" s="44">
        <v>4</v>
      </c>
      <c r="L157" s="44">
        <v>19</v>
      </c>
      <c r="M157" s="21">
        <f t="shared" si="45"/>
        <v>5.5555555555555552E-2</v>
      </c>
      <c r="N157" s="22">
        <f t="shared" si="46"/>
        <v>0.91666666666666663</v>
      </c>
      <c r="O157" s="22">
        <f t="shared" si="47"/>
        <v>0</v>
      </c>
      <c r="P157" s="22">
        <f t="shared" si="48"/>
        <v>2.7777777777777776E-2</v>
      </c>
      <c r="Q157" s="22">
        <f t="shared" si="49"/>
        <v>2.7777777777777776E-2</v>
      </c>
      <c r="R157" s="22">
        <f t="shared" si="50"/>
        <v>0.1111111111111111</v>
      </c>
      <c r="S157" s="22">
        <f t="shared" si="51"/>
        <v>0.52777777777777779</v>
      </c>
      <c r="T157" s="43" t="s">
        <v>236</v>
      </c>
      <c r="U157" s="43" t="s">
        <v>191</v>
      </c>
      <c r="V157" s="43" t="s">
        <v>131</v>
      </c>
      <c r="W157" s="43"/>
      <c r="X157" s="43"/>
      <c r="Y157" s="43"/>
      <c r="Z157" s="43"/>
      <c r="AC157" s="43"/>
    </row>
    <row r="158" spans="1:29" s="42" customFormat="1" x14ac:dyDescent="0.2">
      <c r="A158" s="43" t="s">
        <v>1004</v>
      </c>
      <c r="B158" s="43" t="s">
        <v>125</v>
      </c>
      <c r="C158" s="43" t="s">
        <v>192</v>
      </c>
      <c r="D158" s="43" t="s">
        <v>127</v>
      </c>
      <c r="E158" s="44">
        <v>86</v>
      </c>
      <c r="F158" s="44">
        <v>1</v>
      </c>
      <c r="G158" s="44">
        <v>71</v>
      </c>
      <c r="H158" s="44">
        <v>8</v>
      </c>
      <c r="I158" s="44">
        <v>6</v>
      </c>
      <c r="J158" s="44">
        <v>9</v>
      </c>
      <c r="K158" s="44">
        <v>12</v>
      </c>
      <c r="L158" s="44">
        <v>56</v>
      </c>
      <c r="M158" s="21">
        <f t="shared" si="45"/>
        <v>1.1627906976744186E-2</v>
      </c>
      <c r="N158" s="22">
        <f t="shared" si="46"/>
        <v>0.82558139534883723</v>
      </c>
      <c r="O158" s="22">
        <f t="shared" si="47"/>
        <v>9.3023255813953487E-2</v>
      </c>
      <c r="P158" s="22">
        <f t="shared" si="48"/>
        <v>6.9767441860465115E-2</v>
      </c>
      <c r="Q158" s="22">
        <f t="shared" si="49"/>
        <v>0.10465116279069768</v>
      </c>
      <c r="R158" s="22">
        <f t="shared" si="50"/>
        <v>0.13953488372093023</v>
      </c>
      <c r="S158" s="22">
        <f t="shared" si="51"/>
        <v>0.65116279069767447</v>
      </c>
      <c r="T158" s="43" t="s">
        <v>1113</v>
      </c>
      <c r="U158" s="43" t="s">
        <v>183</v>
      </c>
      <c r="V158" s="43" t="s">
        <v>131</v>
      </c>
      <c r="W158" s="43"/>
      <c r="X158" s="43"/>
      <c r="Y158" s="43"/>
      <c r="Z158" s="43"/>
      <c r="AC158" s="43"/>
    </row>
    <row r="159" spans="1:29" s="42" customFormat="1" x14ac:dyDescent="0.2">
      <c r="A159" s="43" t="s">
        <v>1004</v>
      </c>
      <c r="B159" s="43" t="s">
        <v>125</v>
      </c>
      <c r="C159" s="43" t="s">
        <v>194</v>
      </c>
      <c r="D159" s="43" t="s">
        <v>127</v>
      </c>
      <c r="E159" s="44">
        <v>37</v>
      </c>
      <c r="F159" s="44">
        <v>0</v>
      </c>
      <c r="G159" s="44">
        <v>29</v>
      </c>
      <c r="H159" s="44">
        <v>2</v>
      </c>
      <c r="I159" s="44">
        <v>6</v>
      </c>
      <c r="J159" s="44">
        <v>7</v>
      </c>
      <c r="K159" s="44">
        <v>9</v>
      </c>
      <c r="L159" s="44">
        <v>19</v>
      </c>
      <c r="M159" s="21">
        <f t="shared" si="45"/>
        <v>0</v>
      </c>
      <c r="N159" s="22">
        <f t="shared" si="46"/>
        <v>0.78378378378378377</v>
      </c>
      <c r="O159" s="22">
        <f t="shared" si="47"/>
        <v>5.4054054054054057E-2</v>
      </c>
      <c r="P159" s="22">
        <f t="shared" si="48"/>
        <v>0.16216216216216217</v>
      </c>
      <c r="Q159" s="22">
        <f t="shared" si="49"/>
        <v>0.1891891891891892</v>
      </c>
      <c r="R159" s="22">
        <f t="shared" si="50"/>
        <v>0.24324324324324326</v>
      </c>
      <c r="S159" s="22">
        <f t="shared" si="51"/>
        <v>0.51351351351351349</v>
      </c>
      <c r="T159" s="43" t="s">
        <v>1116</v>
      </c>
      <c r="U159" s="43" t="s">
        <v>195</v>
      </c>
      <c r="V159" s="43" t="s">
        <v>131</v>
      </c>
      <c r="W159" s="43"/>
      <c r="X159" s="43"/>
      <c r="Y159" s="43"/>
      <c r="Z159" s="43"/>
      <c r="AC159" s="43"/>
    </row>
    <row r="160" spans="1:29" s="42" customFormat="1" x14ac:dyDescent="0.2">
      <c r="A160" s="43" t="s">
        <v>1004</v>
      </c>
      <c r="B160" s="43" t="s">
        <v>125</v>
      </c>
      <c r="C160" s="43" t="s">
        <v>1117</v>
      </c>
      <c r="D160" s="43" t="s">
        <v>127</v>
      </c>
      <c r="E160" s="44">
        <v>28</v>
      </c>
      <c r="F160" s="44">
        <v>0</v>
      </c>
      <c r="G160" s="44">
        <v>27</v>
      </c>
      <c r="H160" s="44">
        <v>1</v>
      </c>
      <c r="I160" s="44">
        <v>0</v>
      </c>
      <c r="J160" s="44">
        <v>1</v>
      </c>
      <c r="K160" s="44">
        <v>5</v>
      </c>
      <c r="L160" s="44">
        <v>17</v>
      </c>
      <c r="M160" s="21">
        <f t="shared" si="45"/>
        <v>0</v>
      </c>
      <c r="N160" s="22">
        <f t="shared" si="46"/>
        <v>0.9642857142857143</v>
      </c>
      <c r="O160" s="22">
        <f t="shared" si="47"/>
        <v>3.5714285714285712E-2</v>
      </c>
      <c r="P160" s="22">
        <f t="shared" si="48"/>
        <v>0</v>
      </c>
      <c r="Q160" s="22">
        <f t="shared" si="49"/>
        <v>3.5714285714285712E-2</v>
      </c>
      <c r="R160" s="22">
        <f t="shared" si="50"/>
        <v>0.17857142857142858</v>
      </c>
      <c r="S160" s="22">
        <f t="shared" si="51"/>
        <v>0.6071428571428571</v>
      </c>
      <c r="T160" s="43" t="s">
        <v>452</v>
      </c>
      <c r="U160" s="43" t="s">
        <v>178</v>
      </c>
      <c r="V160" s="43" t="s">
        <v>131</v>
      </c>
      <c r="W160" s="43"/>
      <c r="X160" s="43"/>
      <c r="Y160" s="43"/>
      <c r="Z160" s="43"/>
      <c r="AC160" s="43"/>
    </row>
    <row r="161" spans="1:26" s="42" customFormat="1" x14ac:dyDescent="0.2">
      <c r="A161" s="19" t="s">
        <v>1440</v>
      </c>
      <c r="B161" s="20"/>
      <c r="C161" s="20"/>
      <c r="D161" s="20"/>
      <c r="E161" s="44">
        <f>SUM(E137:E160)</f>
        <v>4249</v>
      </c>
      <c r="F161" s="44">
        <f t="shared" ref="F161:K161" si="52">SUM(F137:F160)</f>
        <v>79</v>
      </c>
      <c r="G161" s="44">
        <f t="shared" si="52"/>
        <v>3639</v>
      </c>
      <c r="H161" s="44">
        <f t="shared" si="52"/>
        <v>419</v>
      </c>
      <c r="I161" s="44">
        <f t="shared" si="52"/>
        <v>112</v>
      </c>
      <c r="J161" s="44">
        <f t="shared" si="52"/>
        <v>459</v>
      </c>
      <c r="K161" s="44">
        <f t="shared" si="52"/>
        <v>1277</v>
      </c>
      <c r="L161" s="44">
        <f>SUM(L137:L160)</f>
        <v>1651</v>
      </c>
      <c r="M161" s="21">
        <f>F161/E161</f>
        <v>1.8592610025888443E-2</v>
      </c>
      <c r="N161" s="22">
        <f>G161/E161</f>
        <v>0.85643680866086136</v>
      </c>
      <c r="O161" s="22">
        <f>H161/E161</f>
        <v>9.8611437985408334E-2</v>
      </c>
      <c r="P161" s="22">
        <f>I161/E161</f>
        <v>2.6359143327841845E-2</v>
      </c>
      <c r="Q161" s="22">
        <f>J161/E161</f>
        <v>0.10802541774535185</v>
      </c>
      <c r="R161" s="22">
        <f>K161/E161</f>
        <v>0.30054130383619676</v>
      </c>
      <c r="S161" s="22">
        <f>L161/E161</f>
        <v>0.38856201459166861</v>
      </c>
      <c r="T161" s="20"/>
      <c r="U161" s="20"/>
      <c r="V161" s="20"/>
      <c r="W161" s="20"/>
      <c r="Y161" s="20"/>
      <c r="Z161" s="20"/>
    </row>
    <row r="162" spans="1:26" x14ac:dyDescent="0.2">
      <c r="M162"/>
      <c r="N162"/>
      <c r="O162"/>
      <c r="P162"/>
      <c r="Q162"/>
      <c r="R162"/>
      <c r="S162"/>
      <c r="T162"/>
      <c r="U162"/>
      <c r="V162"/>
    </row>
    <row r="163" spans="1:26" x14ac:dyDescent="0.2">
      <c r="E163" t="s">
        <v>869</v>
      </c>
      <c r="F163" t="s">
        <v>870</v>
      </c>
      <c r="G163" t="s">
        <v>871</v>
      </c>
      <c r="M163"/>
      <c r="N163" s="55" t="s">
        <v>872</v>
      </c>
      <c r="O163" s="55"/>
      <c r="P163" s="55"/>
      <c r="Q163" s="55" t="s">
        <v>873</v>
      </c>
      <c r="R163" s="55"/>
      <c r="S163" s="55"/>
      <c r="T163"/>
      <c r="U163"/>
      <c r="V163"/>
    </row>
    <row r="164" spans="1:26" x14ac:dyDescent="0.2">
      <c r="D164" t="s">
        <v>874</v>
      </c>
      <c r="E164" s="23">
        <f>N161</f>
        <v>0.85643680866086136</v>
      </c>
      <c r="F164" s="23">
        <f>O161</f>
        <v>9.8611437985408334E-2</v>
      </c>
      <c r="G164" s="23">
        <f>P161</f>
        <v>2.6359143327841845E-2</v>
      </c>
      <c r="M164"/>
      <c r="N164" t="s">
        <v>869</v>
      </c>
      <c r="O164" t="s">
        <v>870</v>
      </c>
      <c r="P164" t="s">
        <v>871</v>
      </c>
      <c r="Q164" t="s">
        <v>869</v>
      </c>
      <c r="R164" t="s">
        <v>870</v>
      </c>
      <c r="S164" t="s">
        <v>871</v>
      </c>
      <c r="T164"/>
      <c r="U164"/>
      <c r="V164"/>
    </row>
    <row r="165" spans="1:26" x14ac:dyDescent="0.2">
      <c r="D165" t="s">
        <v>875</v>
      </c>
      <c r="E165" s="23">
        <f>Q161</f>
        <v>0.10802541774535185</v>
      </c>
      <c r="F165" s="23">
        <f>R161</f>
        <v>0.30054130383619676</v>
      </c>
      <c r="G165" s="23">
        <f>S161</f>
        <v>0.38856201459166861</v>
      </c>
      <c r="M165">
        <v>2019</v>
      </c>
      <c r="N165" s="22">
        <f t="shared" ref="N165:S165" si="53">N21</f>
        <v>0.77892781316348192</v>
      </c>
      <c r="O165" s="22">
        <f t="shared" si="53"/>
        <v>0.12791932059447983</v>
      </c>
      <c r="P165" s="22">
        <f t="shared" si="53"/>
        <v>8.7048832271762203E-2</v>
      </c>
      <c r="Q165" s="22">
        <f t="shared" si="53"/>
        <v>0.16852441613588109</v>
      </c>
      <c r="R165" s="22">
        <f t="shared" si="53"/>
        <v>0.22770700636942676</v>
      </c>
      <c r="S165" s="22">
        <f t="shared" si="53"/>
        <v>0.45037154989384287</v>
      </c>
      <c r="T165"/>
      <c r="U165"/>
      <c r="V165"/>
    </row>
    <row r="166" spans="1:26" x14ac:dyDescent="0.2">
      <c r="M166">
        <v>2020</v>
      </c>
      <c r="N166" s="22">
        <f t="shared" ref="N166:S166" si="54">N43</f>
        <v>0.7848134524435102</v>
      </c>
      <c r="O166" s="22">
        <f t="shared" si="54"/>
        <v>0.13242249080399368</v>
      </c>
      <c r="P166" s="22">
        <f t="shared" si="54"/>
        <v>7.5932737782448759E-2</v>
      </c>
      <c r="Q166" s="22">
        <f t="shared" si="54"/>
        <v>0.17183394640042038</v>
      </c>
      <c r="R166" s="22">
        <f t="shared" si="54"/>
        <v>0.22937467157120336</v>
      </c>
      <c r="S166" s="22">
        <f t="shared" si="54"/>
        <v>0.45218076720966893</v>
      </c>
    </row>
    <row r="167" spans="1:26" x14ac:dyDescent="0.2">
      <c r="M167">
        <v>2021</v>
      </c>
      <c r="N167" s="22">
        <f t="shared" ref="N167:S167" si="55">N65</f>
        <v>0.81610738255033555</v>
      </c>
      <c r="O167" s="22">
        <f t="shared" si="55"/>
        <v>0.11785234899328859</v>
      </c>
      <c r="P167" s="22">
        <f t="shared" si="55"/>
        <v>6.0671140939597315E-2</v>
      </c>
      <c r="Q167" s="22">
        <f t="shared" si="55"/>
        <v>0.14469798657718122</v>
      </c>
      <c r="R167" s="22">
        <f t="shared" si="55"/>
        <v>0.24348993288590604</v>
      </c>
      <c r="S167" s="22">
        <f t="shared" si="55"/>
        <v>0.43436241610738258</v>
      </c>
    </row>
    <row r="168" spans="1:26" x14ac:dyDescent="0.2">
      <c r="M168">
        <v>2022</v>
      </c>
      <c r="N168" s="22">
        <f t="shared" ref="N168:S168" si="56">N87</f>
        <v>0.83592309718198576</v>
      </c>
      <c r="O168" s="22">
        <f t="shared" si="56"/>
        <v>0.11008691071898867</v>
      </c>
      <c r="P168" s="22">
        <f t="shared" si="56"/>
        <v>4.7405846721095601E-2</v>
      </c>
      <c r="Q168" s="22">
        <f t="shared" si="56"/>
        <v>0.13194627337371609</v>
      </c>
      <c r="R168" s="22">
        <f t="shared" si="56"/>
        <v>0.27416381353700292</v>
      </c>
      <c r="S168" s="22">
        <f t="shared" si="56"/>
        <v>0.4184882802212273</v>
      </c>
    </row>
    <row r="169" spans="1:26" x14ac:dyDescent="0.2">
      <c r="M169">
        <v>2023</v>
      </c>
      <c r="N169" s="22">
        <f t="shared" ref="N169:S169" si="57">N110</f>
        <v>0.83835616438356164</v>
      </c>
      <c r="O169" s="22">
        <f t="shared" si="57"/>
        <v>0.10983810709838107</v>
      </c>
      <c r="P169" s="22">
        <f t="shared" si="57"/>
        <v>4.6575342465753428E-2</v>
      </c>
      <c r="Q169" s="22">
        <f t="shared" si="57"/>
        <v>0.13150684931506848</v>
      </c>
      <c r="R169" s="22">
        <f t="shared" si="57"/>
        <v>0.28318804483188043</v>
      </c>
      <c r="S169" s="22">
        <f t="shared" si="57"/>
        <v>0.40996264009962641</v>
      </c>
    </row>
    <row r="170" spans="1:26" x14ac:dyDescent="0.2">
      <c r="M170">
        <v>2024</v>
      </c>
      <c r="N170" s="23">
        <f t="shared" ref="N170:S170" si="58">N135</f>
        <v>0.86246693916806927</v>
      </c>
      <c r="O170" s="23">
        <f t="shared" si="58"/>
        <v>0.10122625631161337</v>
      </c>
      <c r="P170" s="23">
        <f t="shared" si="58"/>
        <v>3.2219283481606152E-2</v>
      </c>
      <c r="Q170" s="23">
        <f t="shared" si="58"/>
        <v>0.11204616494349603</v>
      </c>
      <c r="R170" s="23">
        <f t="shared" si="58"/>
        <v>0.29165664823274828</v>
      </c>
      <c r="S170" s="23">
        <f t="shared" si="58"/>
        <v>0.40803077662899734</v>
      </c>
    </row>
    <row r="171" spans="1:26" x14ac:dyDescent="0.2">
      <c r="M171">
        <v>2025</v>
      </c>
      <c r="N171" s="23">
        <v>0.85643680866086136</v>
      </c>
      <c r="O171" s="23">
        <v>9.8611437985408334E-2</v>
      </c>
      <c r="P171" s="23">
        <v>2.6359143327841845E-2</v>
      </c>
      <c r="Q171" s="23">
        <v>0.10802541774535185</v>
      </c>
      <c r="R171" s="23">
        <v>0.30054130383619676</v>
      </c>
      <c r="S171" s="23">
        <v>0.38856201459166861</v>
      </c>
    </row>
    <row r="172" spans="1:26" x14ac:dyDescent="0.2">
      <c r="M172"/>
      <c r="N172"/>
      <c r="O172"/>
      <c r="P172"/>
      <c r="Q172"/>
      <c r="R172"/>
      <c r="S172"/>
    </row>
    <row r="173" spans="1:26" x14ac:dyDescent="0.2">
      <c r="M173"/>
      <c r="N173"/>
      <c r="O173"/>
      <c r="P173"/>
      <c r="Q173"/>
      <c r="R173"/>
      <c r="S173"/>
    </row>
    <row r="174" spans="1:26" x14ac:dyDescent="0.2">
      <c r="M174"/>
      <c r="N174"/>
      <c r="O174"/>
      <c r="P174"/>
      <c r="Q174"/>
      <c r="R174"/>
      <c r="S174"/>
    </row>
    <row r="175" spans="1:26" x14ac:dyDescent="0.2">
      <c r="M175"/>
      <c r="N175"/>
      <c r="O175"/>
      <c r="P175"/>
      <c r="Q175"/>
      <c r="R175"/>
      <c r="S175"/>
    </row>
    <row r="176" spans="1:26" x14ac:dyDescent="0.2">
      <c r="M176"/>
      <c r="N176"/>
      <c r="O176"/>
      <c r="P176"/>
      <c r="Q176"/>
      <c r="R176"/>
      <c r="S176"/>
    </row>
    <row r="177" spans="1:26" x14ac:dyDescent="0.2">
      <c r="M177"/>
      <c r="N177"/>
      <c r="O177"/>
      <c r="P177"/>
      <c r="Q177"/>
      <c r="R177"/>
      <c r="S177"/>
    </row>
    <row r="178" spans="1:26" x14ac:dyDescent="0.2">
      <c r="M178"/>
      <c r="N178"/>
      <c r="O178"/>
      <c r="P178"/>
      <c r="Q178"/>
      <c r="R178"/>
      <c r="S178"/>
    </row>
    <row r="179" spans="1:26" x14ac:dyDescent="0.2">
      <c r="M179"/>
      <c r="N179"/>
      <c r="O179"/>
      <c r="P179"/>
      <c r="Q179"/>
      <c r="R179"/>
      <c r="S179"/>
    </row>
    <row r="180" spans="1:26" s="11" customFormat="1" x14ac:dyDescent="0.2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W180"/>
      <c r="X180"/>
      <c r="Y180"/>
      <c r="Z180"/>
    </row>
    <row r="181" spans="1:26" s="11" customFormat="1" x14ac:dyDescent="0.2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W181"/>
      <c r="X181"/>
      <c r="Y181"/>
      <c r="Z181"/>
    </row>
    <row r="182" spans="1:26" s="11" customFormat="1" x14ac:dyDescent="0.2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W182"/>
      <c r="X182"/>
      <c r="Y182"/>
      <c r="Z182"/>
    </row>
    <row r="183" spans="1:26" s="11" customFormat="1" x14ac:dyDescent="0.2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W183"/>
      <c r="X183"/>
      <c r="Y183"/>
      <c r="Z183"/>
    </row>
    <row r="184" spans="1:26" s="11" customFormat="1" x14ac:dyDescent="0.2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W184"/>
      <c r="X184"/>
      <c r="Y184"/>
      <c r="Z184"/>
    </row>
    <row r="185" spans="1:26" s="11" customFormat="1" x14ac:dyDescent="0.2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  <c r="R185"/>
      <c r="S185"/>
      <c r="W185"/>
      <c r="X185"/>
      <c r="Y185"/>
      <c r="Z185"/>
    </row>
    <row r="186" spans="1:26" s="11" customFormat="1" x14ac:dyDescent="0.2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W186"/>
      <c r="X186"/>
      <c r="Y186"/>
      <c r="Z186"/>
    </row>
    <row r="187" spans="1:26" s="11" customFormat="1" x14ac:dyDescent="0.2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W187"/>
      <c r="X187"/>
      <c r="Y187"/>
      <c r="Z187"/>
    </row>
  </sheetData>
  <mergeCells count="2">
    <mergeCell ref="N163:P163"/>
    <mergeCell ref="Q163:S163"/>
  </mergeCell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30B52A-8FBE-4F9B-981C-A4EA6BE85701}">
  <dimension ref="A1:AC65"/>
  <sheetViews>
    <sheetView topLeftCell="A37" zoomScale="85" zoomScaleNormal="85" workbookViewId="0">
      <selection activeCell="I58" sqref="I58:J60"/>
    </sheetView>
  </sheetViews>
  <sheetFormatPr baseColWidth="10" defaultColWidth="9.140625" defaultRowHeight="12.75" x14ac:dyDescent="0.2"/>
  <cols>
    <col min="1" max="20" width="9.140625" customWidth="1"/>
    <col min="21" max="21" width="30.42578125" customWidth="1"/>
    <col min="22" max="22" width="9.140625" customWidth="1"/>
  </cols>
  <sheetData>
    <row r="1" spans="1:23" ht="25.5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3</v>
      </c>
      <c r="U1" s="1" t="s">
        <v>22</v>
      </c>
      <c r="V1" s="1" t="s">
        <v>23</v>
      </c>
      <c r="W1" s="1" t="s">
        <v>24</v>
      </c>
    </row>
    <row r="2" spans="1:23" s="13" customFormat="1" x14ac:dyDescent="0.2">
      <c r="A2" s="9" t="s">
        <v>859</v>
      </c>
      <c r="B2" s="9" t="s">
        <v>330</v>
      </c>
      <c r="C2" s="9" t="s">
        <v>134</v>
      </c>
      <c r="D2" s="9" t="s">
        <v>331</v>
      </c>
      <c r="E2" s="10">
        <v>343</v>
      </c>
      <c r="F2" s="10">
        <v>0</v>
      </c>
      <c r="G2" s="10">
        <v>293</v>
      </c>
      <c r="H2" s="10">
        <v>44</v>
      </c>
      <c r="I2" s="10">
        <v>6</v>
      </c>
      <c r="J2" s="10">
        <v>39</v>
      </c>
      <c r="K2" s="10">
        <v>175</v>
      </c>
      <c r="L2" s="10">
        <v>55</v>
      </c>
      <c r="M2" s="21">
        <f>F2/E2</f>
        <v>0</v>
      </c>
      <c r="N2" s="22">
        <f t="shared" ref="N2:N7" si="0">G2/E2</f>
        <v>0.85422740524781338</v>
      </c>
      <c r="O2" s="22">
        <f t="shared" ref="O2:O7" si="1">H2/E2</f>
        <v>0.1282798833819242</v>
      </c>
      <c r="P2" s="22">
        <f t="shared" ref="P2:P7" si="2">I2/E2</f>
        <v>1.7492711370262391E-2</v>
      </c>
      <c r="Q2" s="22">
        <f t="shared" ref="Q2:Q7" si="3">J2/E2</f>
        <v>0.11370262390670553</v>
      </c>
      <c r="R2" s="22">
        <f t="shared" ref="R2:R7" si="4">K2/E2</f>
        <v>0.51020408163265307</v>
      </c>
      <c r="S2" s="22">
        <f t="shared" ref="S2:S7" si="5">L2/E2</f>
        <v>0.16034985422740525</v>
      </c>
      <c r="T2" s="9" t="s">
        <v>332</v>
      </c>
      <c r="U2" s="9" t="s">
        <v>333</v>
      </c>
      <c r="V2" s="9" t="s">
        <v>334</v>
      </c>
      <c r="W2" s="9" t="s">
        <v>860</v>
      </c>
    </row>
    <row r="3" spans="1:23" s="13" customFormat="1" x14ac:dyDescent="0.2">
      <c r="A3" s="9" t="s">
        <v>859</v>
      </c>
      <c r="B3" s="9" t="s">
        <v>330</v>
      </c>
      <c r="C3" s="9" t="s">
        <v>62</v>
      </c>
      <c r="D3" s="9" t="s">
        <v>331</v>
      </c>
      <c r="E3" s="10">
        <v>718</v>
      </c>
      <c r="F3" s="10">
        <v>4</v>
      </c>
      <c r="G3" s="10">
        <v>482</v>
      </c>
      <c r="H3" s="10">
        <v>68</v>
      </c>
      <c r="I3" s="10">
        <v>164</v>
      </c>
      <c r="J3" s="10">
        <v>202</v>
      </c>
      <c r="K3" s="10">
        <v>224</v>
      </c>
      <c r="L3" s="10">
        <v>186</v>
      </c>
      <c r="M3" s="21">
        <f>F3/E3</f>
        <v>5.5710306406685237E-3</v>
      </c>
      <c r="N3" s="22">
        <f t="shared" si="0"/>
        <v>0.67130919220055707</v>
      </c>
      <c r="O3" s="22">
        <f t="shared" si="1"/>
        <v>9.4707520891364902E-2</v>
      </c>
      <c r="P3" s="22">
        <f t="shared" si="2"/>
        <v>0.22841225626740946</v>
      </c>
      <c r="Q3" s="22">
        <f t="shared" si="3"/>
        <v>0.28133704735376047</v>
      </c>
      <c r="R3" s="22">
        <f t="shared" si="4"/>
        <v>0.31197771587743733</v>
      </c>
      <c r="S3" s="22">
        <f t="shared" si="5"/>
        <v>0.25905292479108633</v>
      </c>
      <c r="T3" s="9" t="s">
        <v>332</v>
      </c>
      <c r="U3" s="9" t="s">
        <v>287</v>
      </c>
      <c r="V3" s="9" t="s">
        <v>334</v>
      </c>
      <c r="W3" s="9" t="s">
        <v>860</v>
      </c>
    </row>
    <row r="4" spans="1:23" s="13" customFormat="1" x14ac:dyDescent="0.2">
      <c r="A4" s="9" t="s">
        <v>859</v>
      </c>
      <c r="B4" s="9" t="s">
        <v>330</v>
      </c>
      <c r="C4" s="9" t="s">
        <v>337</v>
      </c>
      <c r="D4" s="9" t="s">
        <v>331</v>
      </c>
      <c r="E4" s="10">
        <v>36</v>
      </c>
      <c r="F4" s="10">
        <v>0</v>
      </c>
      <c r="G4" s="10">
        <v>15</v>
      </c>
      <c r="H4" s="10">
        <v>1</v>
      </c>
      <c r="I4" s="10">
        <v>20</v>
      </c>
      <c r="J4" s="10">
        <v>19</v>
      </c>
      <c r="K4" s="10">
        <v>2</v>
      </c>
      <c r="L4" s="10">
        <v>12</v>
      </c>
      <c r="M4" s="21">
        <f>F4/E4</f>
        <v>0</v>
      </c>
      <c r="N4" s="22">
        <f t="shared" si="0"/>
        <v>0.41666666666666669</v>
      </c>
      <c r="O4" s="22">
        <f t="shared" si="1"/>
        <v>2.7777777777777776E-2</v>
      </c>
      <c r="P4" s="22">
        <f t="shared" si="2"/>
        <v>0.55555555555555558</v>
      </c>
      <c r="Q4" s="22">
        <f t="shared" si="3"/>
        <v>0.52777777777777779</v>
      </c>
      <c r="R4" s="22">
        <f t="shared" si="4"/>
        <v>5.5555555555555552E-2</v>
      </c>
      <c r="S4" s="22">
        <f t="shared" si="5"/>
        <v>0.33333333333333331</v>
      </c>
      <c r="T4" s="9" t="s">
        <v>332</v>
      </c>
      <c r="U4" s="9" t="s">
        <v>338</v>
      </c>
      <c r="V4" s="9" t="s">
        <v>334</v>
      </c>
      <c r="W4" s="9" t="s">
        <v>860</v>
      </c>
    </row>
    <row r="5" spans="1:23" s="13" customFormat="1" x14ac:dyDescent="0.2">
      <c r="A5" s="9" t="s">
        <v>859</v>
      </c>
      <c r="B5" s="9" t="s">
        <v>330</v>
      </c>
      <c r="C5" s="9" t="s">
        <v>339</v>
      </c>
      <c r="D5" s="9" t="s">
        <v>331</v>
      </c>
      <c r="E5" s="10">
        <v>54</v>
      </c>
      <c r="F5" s="10">
        <v>0</v>
      </c>
      <c r="G5" s="10">
        <v>46</v>
      </c>
      <c r="H5" s="10">
        <v>6</v>
      </c>
      <c r="I5" s="10">
        <v>2</v>
      </c>
      <c r="J5" s="10">
        <v>6</v>
      </c>
      <c r="K5" s="10">
        <v>21</v>
      </c>
      <c r="L5" s="10">
        <v>16</v>
      </c>
      <c r="M5" s="21">
        <f>F5/E5</f>
        <v>0</v>
      </c>
      <c r="N5" s="22">
        <f t="shared" si="0"/>
        <v>0.85185185185185186</v>
      </c>
      <c r="O5" s="22">
        <f t="shared" si="1"/>
        <v>0.1111111111111111</v>
      </c>
      <c r="P5" s="22">
        <f t="shared" si="2"/>
        <v>3.7037037037037035E-2</v>
      </c>
      <c r="Q5" s="22">
        <f t="shared" si="3"/>
        <v>0.1111111111111111</v>
      </c>
      <c r="R5" s="22">
        <f t="shared" si="4"/>
        <v>0.3888888888888889</v>
      </c>
      <c r="S5" s="22">
        <f t="shared" si="5"/>
        <v>0.29629629629629628</v>
      </c>
      <c r="T5" s="9" t="s">
        <v>332</v>
      </c>
      <c r="U5" s="9" t="s">
        <v>340</v>
      </c>
      <c r="V5" s="9" t="s">
        <v>334</v>
      </c>
      <c r="W5" s="9" t="s">
        <v>860</v>
      </c>
    </row>
    <row r="6" spans="1:23" s="13" customFormat="1" x14ac:dyDescent="0.2">
      <c r="A6" s="9" t="s">
        <v>859</v>
      </c>
      <c r="B6" s="9" t="s">
        <v>330</v>
      </c>
      <c r="C6" s="9" t="s">
        <v>341</v>
      </c>
      <c r="D6" s="9" t="s">
        <v>331</v>
      </c>
      <c r="E6" s="10">
        <v>25</v>
      </c>
      <c r="F6" s="10">
        <v>0</v>
      </c>
      <c r="G6" s="10">
        <v>21</v>
      </c>
      <c r="H6" s="10">
        <v>4</v>
      </c>
      <c r="I6" s="10">
        <v>0</v>
      </c>
      <c r="J6" s="10">
        <v>4</v>
      </c>
      <c r="K6" s="10">
        <v>12</v>
      </c>
      <c r="L6" s="10">
        <v>5</v>
      </c>
      <c r="M6" s="21">
        <f>F6/E6</f>
        <v>0</v>
      </c>
      <c r="N6" s="22">
        <f t="shared" si="0"/>
        <v>0.84</v>
      </c>
      <c r="O6" s="22">
        <f t="shared" si="1"/>
        <v>0.16</v>
      </c>
      <c r="P6" s="22">
        <f t="shared" si="2"/>
        <v>0</v>
      </c>
      <c r="Q6" s="22">
        <f t="shared" si="3"/>
        <v>0.16</v>
      </c>
      <c r="R6" s="22">
        <f t="shared" si="4"/>
        <v>0.48</v>
      </c>
      <c r="S6" s="22">
        <f t="shared" si="5"/>
        <v>0.2</v>
      </c>
      <c r="T6" s="9" t="s">
        <v>332</v>
      </c>
      <c r="U6" s="9" t="s">
        <v>344</v>
      </c>
      <c r="V6" s="9" t="s">
        <v>334</v>
      </c>
      <c r="W6" s="9" t="s">
        <v>860</v>
      </c>
    </row>
    <row r="7" spans="1:23" s="13" customFormat="1" x14ac:dyDescent="0.2">
      <c r="A7" s="9">
        <v>2019</v>
      </c>
      <c r="B7" s="9"/>
      <c r="C7" s="9"/>
      <c r="D7" s="9"/>
      <c r="E7" s="10">
        <f>SUM(E2:E6)</f>
        <v>1176</v>
      </c>
      <c r="F7" s="10">
        <f t="shared" ref="F7:L7" si="6">SUM(F2:F6)</f>
        <v>4</v>
      </c>
      <c r="G7" s="10">
        <f t="shared" si="6"/>
        <v>857</v>
      </c>
      <c r="H7" s="10">
        <f t="shared" si="6"/>
        <v>123</v>
      </c>
      <c r="I7" s="10">
        <f t="shared" si="6"/>
        <v>192</v>
      </c>
      <c r="J7" s="10">
        <f t="shared" si="6"/>
        <v>270</v>
      </c>
      <c r="K7" s="10">
        <f t="shared" si="6"/>
        <v>434</v>
      </c>
      <c r="L7" s="10">
        <f t="shared" si="6"/>
        <v>274</v>
      </c>
      <c r="M7" s="21"/>
      <c r="N7" s="22">
        <f t="shared" si="0"/>
        <v>0.7287414965986394</v>
      </c>
      <c r="O7" s="22">
        <f t="shared" si="1"/>
        <v>0.10459183673469388</v>
      </c>
      <c r="P7" s="22">
        <f t="shared" si="2"/>
        <v>0.16326530612244897</v>
      </c>
      <c r="Q7" s="22">
        <f t="shared" si="3"/>
        <v>0.22959183673469388</v>
      </c>
      <c r="R7" s="22">
        <f t="shared" si="4"/>
        <v>0.36904761904761907</v>
      </c>
      <c r="S7" s="22">
        <f t="shared" si="5"/>
        <v>0.23299319727891157</v>
      </c>
      <c r="T7" s="9"/>
      <c r="U7" s="9"/>
      <c r="V7" s="9"/>
      <c r="W7" s="9"/>
    </row>
    <row r="8" spans="1:23" s="15" customFormat="1" ht="5.25" customHeight="1" x14ac:dyDescent="0.25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28"/>
      <c r="N8" s="28"/>
      <c r="O8" s="28"/>
      <c r="P8" s="28"/>
      <c r="Q8" s="28"/>
      <c r="R8" s="28"/>
      <c r="S8" s="28"/>
      <c r="T8" s="14"/>
    </row>
    <row r="9" spans="1:23" s="13" customFormat="1" x14ac:dyDescent="0.2">
      <c r="A9" s="16" t="s">
        <v>837</v>
      </c>
      <c r="B9" s="16" t="s">
        <v>330</v>
      </c>
      <c r="C9" s="16" t="s">
        <v>134</v>
      </c>
      <c r="D9" s="16" t="s">
        <v>331</v>
      </c>
      <c r="E9" s="10">
        <v>341</v>
      </c>
      <c r="F9" s="10">
        <v>0</v>
      </c>
      <c r="G9" s="10">
        <v>292</v>
      </c>
      <c r="H9" s="10">
        <v>47</v>
      </c>
      <c r="I9" s="10">
        <v>2</v>
      </c>
      <c r="J9" s="10">
        <v>42</v>
      </c>
      <c r="K9" s="10">
        <v>172</v>
      </c>
      <c r="L9" s="10">
        <v>51</v>
      </c>
      <c r="M9" s="21">
        <f t="shared" ref="M9:M14" si="7">F9/E9</f>
        <v>0</v>
      </c>
      <c r="N9" s="22">
        <f t="shared" ref="N9:N14" si="8">G9/E9</f>
        <v>0.85630498533724342</v>
      </c>
      <c r="O9" s="22">
        <f t="shared" ref="O9:O14" si="9">H9/E9</f>
        <v>0.1378299120234604</v>
      </c>
      <c r="P9" s="22">
        <f t="shared" ref="P9:P14" si="10">I9/E9</f>
        <v>5.8651026392961877E-3</v>
      </c>
      <c r="Q9" s="22">
        <f t="shared" ref="Q9:Q14" si="11">J9/E9</f>
        <v>0.12316715542521994</v>
      </c>
      <c r="R9" s="22">
        <f t="shared" ref="R9:R14" si="12">K9/E9</f>
        <v>0.50439882697947214</v>
      </c>
      <c r="S9" s="22">
        <f t="shared" ref="S9:S14" si="13">L9/E9</f>
        <v>0.14956011730205279</v>
      </c>
      <c r="T9" s="16" t="s">
        <v>332</v>
      </c>
      <c r="U9" s="16" t="s">
        <v>333</v>
      </c>
      <c r="V9" s="16" t="s">
        <v>334</v>
      </c>
      <c r="W9" s="16" t="s">
        <v>861</v>
      </c>
    </row>
    <row r="10" spans="1:23" s="13" customFormat="1" x14ac:dyDescent="0.2">
      <c r="A10" s="16" t="s">
        <v>837</v>
      </c>
      <c r="B10" s="16" t="s">
        <v>330</v>
      </c>
      <c r="C10" s="16" t="s">
        <v>62</v>
      </c>
      <c r="D10" s="16" t="s">
        <v>331</v>
      </c>
      <c r="E10" s="10">
        <v>759</v>
      </c>
      <c r="F10" s="10">
        <v>4</v>
      </c>
      <c r="G10" s="10">
        <v>512</v>
      </c>
      <c r="H10" s="10">
        <v>56</v>
      </c>
      <c r="I10" s="10">
        <v>187</v>
      </c>
      <c r="J10" s="10">
        <v>217</v>
      </c>
      <c r="K10" s="10">
        <v>246</v>
      </c>
      <c r="L10" s="10">
        <v>203</v>
      </c>
      <c r="M10" s="21">
        <f t="shared" si="7"/>
        <v>5.270092226613966E-3</v>
      </c>
      <c r="N10" s="22">
        <f t="shared" si="8"/>
        <v>0.67457180500658764</v>
      </c>
      <c r="O10" s="22">
        <f t="shared" si="9"/>
        <v>7.378129117259552E-2</v>
      </c>
      <c r="P10" s="22">
        <f t="shared" si="10"/>
        <v>0.24637681159420291</v>
      </c>
      <c r="Q10" s="22">
        <f t="shared" si="11"/>
        <v>0.28590250329380762</v>
      </c>
      <c r="R10" s="22">
        <f t="shared" si="12"/>
        <v>0.32411067193675891</v>
      </c>
      <c r="S10" s="22">
        <f t="shared" si="13"/>
        <v>0.26745718050065875</v>
      </c>
      <c r="T10" s="16" t="s">
        <v>332</v>
      </c>
      <c r="U10" s="16" t="s">
        <v>287</v>
      </c>
      <c r="V10" s="16" t="s">
        <v>334</v>
      </c>
      <c r="W10" s="16" t="s">
        <v>861</v>
      </c>
    </row>
    <row r="11" spans="1:23" s="13" customFormat="1" x14ac:dyDescent="0.2">
      <c r="A11" s="16" t="s">
        <v>837</v>
      </c>
      <c r="B11" s="16" t="s">
        <v>330</v>
      </c>
      <c r="C11" s="16" t="s">
        <v>337</v>
      </c>
      <c r="D11" s="16" t="s">
        <v>331</v>
      </c>
      <c r="E11" s="10">
        <v>42</v>
      </c>
      <c r="F11" s="10">
        <v>1</v>
      </c>
      <c r="G11" s="10">
        <v>18</v>
      </c>
      <c r="H11" s="10">
        <v>2</v>
      </c>
      <c r="I11" s="10">
        <v>21</v>
      </c>
      <c r="J11" s="10">
        <v>17</v>
      </c>
      <c r="K11" s="10">
        <v>0</v>
      </c>
      <c r="L11" s="10">
        <v>18</v>
      </c>
      <c r="M11" s="21">
        <f t="shared" si="7"/>
        <v>2.3809523809523808E-2</v>
      </c>
      <c r="N11" s="22">
        <f t="shared" si="8"/>
        <v>0.42857142857142855</v>
      </c>
      <c r="O11" s="22">
        <f t="shared" si="9"/>
        <v>4.7619047619047616E-2</v>
      </c>
      <c r="P11" s="22">
        <f t="shared" si="10"/>
        <v>0.5</v>
      </c>
      <c r="Q11" s="22">
        <f t="shared" si="11"/>
        <v>0.40476190476190477</v>
      </c>
      <c r="R11" s="22">
        <f t="shared" si="12"/>
        <v>0</v>
      </c>
      <c r="S11" s="22">
        <f t="shared" si="13"/>
        <v>0.42857142857142855</v>
      </c>
      <c r="T11" s="16" t="s">
        <v>332</v>
      </c>
      <c r="U11" s="16" t="s">
        <v>338</v>
      </c>
      <c r="V11" s="16" t="s">
        <v>334</v>
      </c>
      <c r="W11" s="16" t="s">
        <v>861</v>
      </c>
    </row>
    <row r="12" spans="1:23" s="13" customFormat="1" x14ac:dyDescent="0.2">
      <c r="A12" s="16" t="s">
        <v>837</v>
      </c>
      <c r="B12" s="16" t="s">
        <v>330</v>
      </c>
      <c r="C12" s="16" t="s">
        <v>339</v>
      </c>
      <c r="D12" s="16" t="s">
        <v>331</v>
      </c>
      <c r="E12" s="10">
        <v>47</v>
      </c>
      <c r="F12" s="10">
        <v>0</v>
      </c>
      <c r="G12" s="10">
        <v>39</v>
      </c>
      <c r="H12" s="10">
        <v>6</v>
      </c>
      <c r="I12" s="10">
        <v>2</v>
      </c>
      <c r="J12" s="10">
        <v>6</v>
      </c>
      <c r="K12" s="10">
        <v>9</v>
      </c>
      <c r="L12" s="10">
        <v>18</v>
      </c>
      <c r="M12" s="21">
        <f t="shared" si="7"/>
        <v>0</v>
      </c>
      <c r="N12" s="22">
        <f t="shared" si="8"/>
        <v>0.82978723404255317</v>
      </c>
      <c r="O12" s="22">
        <f t="shared" si="9"/>
        <v>0.1276595744680851</v>
      </c>
      <c r="P12" s="22">
        <f t="shared" si="10"/>
        <v>4.2553191489361701E-2</v>
      </c>
      <c r="Q12" s="22">
        <f t="shared" si="11"/>
        <v>0.1276595744680851</v>
      </c>
      <c r="R12" s="22">
        <f t="shared" si="12"/>
        <v>0.19148936170212766</v>
      </c>
      <c r="S12" s="22">
        <f t="shared" si="13"/>
        <v>0.38297872340425532</v>
      </c>
      <c r="T12" s="16" t="s">
        <v>332</v>
      </c>
      <c r="U12" s="16" t="s">
        <v>340</v>
      </c>
      <c r="V12" s="16" t="s">
        <v>334</v>
      </c>
      <c r="W12" s="16" t="s">
        <v>861</v>
      </c>
    </row>
    <row r="13" spans="1:23" s="13" customFormat="1" x14ac:dyDescent="0.2">
      <c r="A13" s="16" t="s">
        <v>837</v>
      </c>
      <c r="B13" s="16" t="s">
        <v>330</v>
      </c>
      <c r="C13" s="16" t="s">
        <v>341</v>
      </c>
      <c r="D13" s="16" t="s">
        <v>331</v>
      </c>
      <c r="E13" s="10">
        <v>31</v>
      </c>
      <c r="F13" s="10">
        <v>1</v>
      </c>
      <c r="G13" s="10">
        <v>29</v>
      </c>
      <c r="H13" s="10">
        <v>1</v>
      </c>
      <c r="I13" s="10">
        <v>0</v>
      </c>
      <c r="J13" s="10">
        <v>1</v>
      </c>
      <c r="K13" s="10">
        <v>13</v>
      </c>
      <c r="L13" s="10">
        <v>12</v>
      </c>
      <c r="M13" s="21">
        <f t="shared" si="7"/>
        <v>3.2258064516129031E-2</v>
      </c>
      <c r="N13" s="22">
        <f t="shared" si="8"/>
        <v>0.93548387096774188</v>
      </c>
      <c r="O13" s="22">
        <f t="shared" si="9"/>
        <v>3.2258064516129031E-2</v>
      </c>
      <c r="P13" s="22">
        <f t="shared" si="10"/>
        <v>0</v>
      </c>
      <c r="Q13" s="22">
        <f t="shared" si="11"/>
        <v>3.2258064516129031E-2</v>
      </c>
      <c r="R13" s="22">
        <f t="shared" si="12"/>
        <v>0.41935483870967744</v>
      </c>
      <c r="S13" s="22">
        <f t="shared" si="13"/>
        <v>0.38709677419354838</v>
      </c>
      <c r="T13" s="16" t="s">
        <v>332</v>
      </c>
      <c r="U13" s="16" t="s">
        <v>344</v>
      </c>
      <c r="V13" s="16" t="s">
        <v>334</v>
      </c>
      <c r="W13" s="16" t="s">
        <v>861</v>
      </c>
    </row>
    <row r="14" spans="1:23" s="13" customFormat="1" x14ac:dyDescent="0.2">
      <c r="A14" s="16" t="s">
        <v>837</v>
      </c>
      <c r="B14" s="16" t="s">
        <v>330</v>
      </c>
      <c r="C14" s="16" t="s">
        <v>345</v>
      </c>
      <c r="D14" s="16" t="s">
        <v>331</v>
      </c>
      <c r="E14" s="10">
        <v>25</v>
      </c>
      <c r="F14" s="10">
        <v>0</v>
      </c>
      <c r="G14" s="10">
        <v>19</v>
      </c>
      <c r="H14" s="10">
        <v>4</v>
      </c>
      <c r="I14" s="10">
        <v>2</v>
      </c>
      <c r="J14" s="10">
        <v>3</v>
      </c>
      <c r="K14" s="10">
        <v>10</v>
      </c>
      <c r="L14" s="10">
        <v>9</v>
      </c>
      <c r="M14" s="21">
        <f t="shared" si="7"/>
        <v>0</v>
      </c>
      <c r="N14" s="22">
        <f t="shared" si="8"/>
        <v>0.76</v>
      </c>
      <c r="O14" s="22">
        <f t="shared" si="9"/>
        <v>0.16</v>
      </c>
      <c r="P14" s="22">
        <f t="shared" si="10"/>
        <v>0.08</v>
      </c>
      <c r="Q14" s="22">
        <f t="shared" si="11"/>
        <v>0.12</v>
      </c>
      <c r="R14" s="22">
        <f t="shared" si="12"/>
        <v>0.4</v>
      </c>
      <c r="S14" s="22">
        <f t="shared" si="13"/>
        <v>0.36</v>
      </c>
      <c r="T14" s="16" t="s">
        <v>332</v>
      </c>
      <c r="U14" s="16" t="s">
        <v>347</v>
      </c>
      <c r="V14" s="16" t="s">
        <v>334</v>
      </c>
      <c r="W14" s="16" t="s">
        <v>861</v>
      </c>
    </row>
    <row r="15" spans="1:23" s="13" customFormat="1" x14ac:dyDescent="0.2">
      <c r="A15" s="16">
        <v>2020</v>
      </c>
      <c r="B15" s="16"/>
      <c r="C15" s="16"/>
      <c r="D15" s="16"/>
      <c r="E15" s="10">
        <f>SUM(E9:E14)</f>
        <v>1245</v>
      </c>
      <c r="F15" s="10">
        <f t="shared" ref="F15:L15" si="14">SUM(F9:F14)</f>
        <v>6</v>
      </c>
      <c r="G15" s="10">
        <f t="shared" si="14"/>
        <v>909</v>
      </c>
      <c r="H15" s="10">
        <f t="shared" si="14"/>
        <v>116</v>
      </c>
      <c r="I15" s="10">
        <f t="shared" si="14"/>
        <v>214</v>
      </c>
      <c r="J15" s="10">
        <f t="shared" si="14"/>
        <v>286</v>
      </c>
      <c r="K15" s="10">
        <f t="shared" si="14"/>
        <v>450</v>
      </c>
      <c r="L15" s="10">
        <f t="shared" si="14"/>
        <v>311</v>
      </c>
      <c r="M15" s="21"/>
      <c r="N15" s="22">
        <f>G15/E15</f>
        <v>0.73012048192771084</v>
      </c>
      <c r="O15" s="22">
        <f>H15/E15</f>
        <v>9.3172690763052207E-2</v>
      </c>
      <c r="P15" s="22">
        <f>I15/E15</f>
        <v>0.17188755020080321</v>
      </c>
      <c r="Q15" s="22">
        <f>J15/E15</f>
        <v>0.22971887550200804</v>
      </c>
      <c r="R15" s="22">
        <f>K15/E15</f>
        <v>0.36144578313253012</v>
      </c>
      <c r="S15" s="22">
        <f>L15/E15</f>
        <v>0.2497991967871486</v>
      </c>
      <c r="T15" s="16"/>
      <c r="U15" s="16"/>
      <c r="V15" s="16"/>
      <c r="W15" s="16"/>
    </row>
    <row r="16" spans="1:23" s="15" customFormat="1" ht="5.25" customHeight="1" x14ac:dyDescent="0.25">
      <c r="A16" s="14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28"/>
      <c r="N16" s="28"/>
      <c r="O16" s="28"/>
      <c r="P16" s="28"/>
      <c r="Q16" s="28"/>
      <c r="R16" s="28"/>
      <c r="S16" s="28"/>
      <c r="T16" s="14"/>
    </row>
    <row r="17" spans="1:23" s="13" customFormat="1" x14ac:dyDescent="0.2">
      <c r="A17" s="16" t="s">
        <v>794</v>
      </c>
      <c r="B17" s="16" t="s">
        <v>330</v>
      </c>
      <c r="C17" s="16" t="s">
        <v>134</v>
      </c>
      <c r="D17" s="18" t="s">
        <v>331</v>
      </c>
      <c r="E17" s="10">
        <v>327</v>
      </c>
      <c r="F17" s="10">
        <v>5</v>
      </c>
      <c r="G17" s="10">
        <v>271</v>
      </c>
      <c r="H17" s="10">
        <v>46</v>
      </c>
      <c r="I17" s="10">
        <v>5</v>
      </c>
      <c r="J17" s="10">
        <v>38</v>
      </c>
      <c r="K17" s="10">
        <v>170</v>
      </c>
      <c r="L17" s="10">
        <v>46</v>
      </c>
      <c r="M17" s="21">
        <f t="shared" ref="M17:M22" si="15">F17/E17</f>
        <v>1.5290519877675841E-2</v>
      </c>
      <c r="N17" s="22">
        <f t="shared" ref="N17:N22" si="16">G17/E17</f>
        <v>0.82874617737003053</v>
      </c>
      <c r="O17" s="22">
        <f t="shared" ref="O17:O22" si="17">H17/E17</f>
        <v>0.14067278287461774</v>
      </c>
      <c r="P17" s="22">
        <f t="shared" ref="P17:P22" si="18">I17/E17</f>
        <v>1.5290519877675841E-2</v>
      </c>
      <c r="Q17" s="22">
        <f t="shared" ref="Q17:Q22" si="19">J17/E17</f>
        <v>0.11620795107033639</v>
      </c>
      <c r="R17" s="22">
        <f t="shared" ref="R17:R22" si="20">K17/E17</f>
        <v>0.51987767584097855</v>
      </c>
      <c r="S17" s="22">
        <f t="shared" ref="S17:S22" si="21">L17/E17</f>
        <v>0.14067278287461774</v>
      </c>
      <c r="T17" s="16" t="s">
        <v>332</v>
      </c>
      <c r="U17" s="16" t="s">
        <v>333</v>
      </c>
      <c r="V17" s="16" t="s">
        <v>334</v>
      </c>
      <c r="W17" s="16" t="s">
        <v>864</v>
      </c>
    </row>
    <row r="18" spans="1:23" s="13" customFormat="1" x14ac:dyDescent="0.2">
      <c r="A18" s="16" t="s">
        <v>794</v>
      </c>
      <c r="B18" s="16" t="s">
        <v>330</v>
      </c>
      <c r="C18" s="16" t="s">
        <v>62</v>
      </c>
      <c r="D18" s="18" t="s">
        <v>331</v>
      </c>
      <c r="E18" s="10">
        <v>741</v>
      </c>
      <c r="F18" s="10">
        <v>14</v>
      </c>
      <c r="G18" s="10">
        <v>490</v>
      </c>
      <c r="H18" s="10">
        <v>56</v>
      </c>
      <c r="I18" s="10">
        <v>181</v>
      </c>
      <c r="J18" s="10">
        <v>204</v>
      </c>
      <c r="K18" s="10">
        <v>216</v>
      </c>
      <c r="L18" s="10">
        <v>190</v>
      </c>
      <c r="M18" s="21">
        <f t="shared" si="15"/>
        <v>1.8893387314439947E-2</v>
      </c>
      <c r="N18" s="22">
        <f t="shared" si="16"/>
        <v>0.66126855600539813</v>
      </c>
      <c r="O18" s="22">
        <f t="shared" si="17"/>
        <v>7.5573549257759789E-2</v>
      </c>
      <c r="P18" s="22">
        <f t="shared" si="18"/>
        <v>0.24426450742240216</v>
      </c>
      <c r="Q18" s="22">
        <f t="shared" si="19"/>
        <v>0.27530364372469635</v>
      </c>
      <c r="R18" s="22">
        <f t="shared" si="20"/>
        <v>0.291497975708502</v>
      </c>
      <c r="S18" s="22">
        <f t="shared" si="21"/>
        <v>0.25641025641025639</v>
      </c>
      <c r="T18" s="16" t="s">
        <v>332</v>
      </c>
      <c r="U18" s="16" t="s">
        <v>287</v>
      </c>
      <c r="V18" s="16" t="s">
        <v>334</v>
      </c>
      <c r="W18" s="16" t="s">
        <v>864</v>
      </c>
    </row>
    <row r="19" spans="1:23" s="13" customFormat="1" x14ac:dyDescent="0.2">
      <c r="A19" s="16" t="s">
        <v>794</v>
      </c>
      <c r="B19" s="16" t="s">
        <v>330</v>
      </c>
      <c r="C19" s="16" t="s">
        <v>337</v>
      </c>
      <c r="D19" s="18" t="s">
        <v>331</v>
      </c>
      <c r="E19" s="10">
        <v>33</v>
      </c>
      <c r="F19" s="10">
        <v>2</v>
      </c>
      <c r="G19" s="10">
        <v>13</v>
      </c>
      <c r="H19" s="10">
        <v>0</v>
      </c>
      <c r="I19" s="10">
        <v>18</v>
      </c>
      <c r="J19" s="10">
        <v>17</v>
      </c>
      <c r="K19" s="10">
        <v>1</v>
      </c>
      <c r="L19" s="10">
        <v>12</v>
      </c>
      <c r="M19" s="21">
        <f t="shared" si="15"/>
        <v>6.0606060606060608E-2</v>
      </c>
      <c r="N19" s="22">
        <f t="shared" si="16"/>
        <v>0.39393939393939392</v>
      </c>
      <c r="O19" s="22">
        <f t="shared" si="17"/>
        <v>0</v>
      </c>
      <c r="P19" s="22">
        <f t="shared" si="18"/>
        <v>0.54545454545454541</v>
      </c>
      <c r="Q19" s="22">
        <f t="shared" si="19"/>
        <v>0.51515151515151514</v>
      </c>
      <c r="R19" s="22">
        <f t="shared" si="20"/>
        <v>3.0303030303030304E-2</v>
      </c>
      <c r="S19" s="22">
        <f t="shared" si="21"/>
        <v>0.36363636363636365</v>
      </c>
      <c r="T19" s="16" t="s">
        <v>332</v>
      </c>
      <c r="U19" s="16" t="s">
        <v>338</v>
      </c>
      <c r="V19" s="16" t="s">
        <v>334</v>
      </c>
      <c r="W19" s="16" t="s">
        <v>864</v>
      </c>
    </row>
    <row r="20" spans="1:23" s="13" customFormat="1" x14ac:dyDescent="0.2">
      <c r="A20" s="16" t="s">
        <v>794</v>
      </c>
      <c r="B20" s="16" t="s">
        <v>330</v>
      </c>
      <c r="C20" s="16" t="s">
        <v>339</v>
      </c>
      <c r="D20" s="18" t="s">
        <v>331</v>
      </c>
      <c r="E20" s="10">
        <v>52</v>
      </c>
      <c r="F20" s="10">
        <v>2</v>
      </c>
      <c r="G20" s="10">
        <v>43</v>
      </c>
      <c r="H20" s="10">
        <v>3</v>
      </c>
      <c r="I20" s="10">
        <v>4</v>
      </c>
      <c r="J20" s="10">
        <v>6</v>
      </c>
      <c r="K20" s="10">
        <v>14</v>
      </c>
      <c r="L20" s="10">
        <v>18</v>
      </c>
      <c r="M20" s="21">
        <f t="shared" si="15"/>
        <v>3.8461538461538464E-2</v>
      </c>
      <c r="N20" s="22">
        <f t="shared" si="16"/>
        <v>0.82692307692307687</v>
      </c>
      <c r="O20" s="22">
        <f t="shared" si="17"/>
        <v>5.7692307692307696E-2</v>
      </c>
      <c r="P20" s="22">
        <f t="shared" si="18"/>
        <v>7.6923076923076927E-2</v>
      </c>
      <c r="Q20" s="22">
        <f t="shared" si="19"/>
        <v>0.11538461538461539</v>
      </c>
      <c r="R20" s="22">
        <f t="shared" si="20"/>
        <v>0.26923076923076922</v>
      </c>
      <c r="S20" s="22">
        <f t="shared" si="21"/>
        <v>0.34615384615384615</v>
      </c>
      <c r="T20" s="16" t="s">
        <v>332</v>
      </c>
      <c r="U20" s="16" t="s">
        <v>340</v>
      </c>
      <c r="V20" s="16" t="s">
        <v>334</v>
      </c>
      <c r="W20" s="16" t="s">
        <v>864</v>
      </c>
    </row>
    <row r="21" spans="1:23" s="13" customFormat="1" x14ac:dyDescent="0.2">
      <c r="A21" s="16" t="s">
        <v>794</v>
      </c>
      <c r="B21" s="16" t="s">
        <v>330</v>
      </c>
      <c r="C21" s="16" t="s">
        <v>341</v>
      </c>
      <c r="D21" s="18" t="s">
        <v>331</v>
      </c>
      <c r="E21" s="10">
        <v>35</v>
      </c>
      <c r="F21" s="10">
        <v>2</v>
      </c>
      <c r="G21" s="10">
        <v>31</v>
      </c>
      <c r="H21" s="10">
        <v>1</v>
      </c>
      <c r="I21" s="10">
        <v>1</v>
      </c>
      <c r="J21" s="10">
        <v>2</v>
      </c>
      <c r="K21" s="10">
        <v>19</v>
      </c>
      <c r="L21" s="10">
        <v>3</v>
      </c>
      <c r="M21" s="21">
        <f t="shared" si="15"/>
        <v>5.7142857142857141E-2</v>
      </c>
      <c r="N21" s="22">
        <f t="shared" si="16"/>
        <v>0.88571428571428568</v>
      </c>
      <c r="O21" s="22">
        <f t="shared" si="17"/>
        <v>2.8571428571428571E-2</v>
      </c>
      <c r="P21" s="22">
        <f t="shared" si="18"/>
        <v>2.8571428571428571E-2</v>
      </c>
      <c r="Q21" s="22">
        <f t="shared" si="19"/>
        <v>5.7142857142857141E-2</v>
      </c>
      <c r="R21" s="22">
        <f t="shared" si="20"/>
        <v>0.54285714285714282</v>
      </c>
      <c r="S21" s="22">
        <f t="shared" si="21"/>
        <v>8.5714285714285715E-2</v>
      </c>
      <c r="T21" s="16" t="s">
        <v>332</v>
      </c>
      <c r="U21" s="16" t="s">
        <v>344</v>
      </c>
      <c r="V21" s="16" t="s">
        <v>334</v>
      </c>
      <c r="W21" s="16" t="s">
        <v>864</v>
      </c>
    </row>
    <row r="22" spans="1:23" s="13" customFormat="1" x14ac:dyDescent="0.2">
      <c r="A22" s="16" t="s">
        <v>794</v>
      </c>
      <c r="B22" s="16" t="s">
        <v>330</v>
      </c>
      <c r="C22" s="16" t="s">
        <v>345</v>
      </c>
      <c r="D22" s="18" t="s">
        <v>331</v>
      </c>
      <c r="E22" s="10">
        <v>43</v>
      </c>
      <c r="F22" s="10">
        <v>1</v>
      </c>
      <c r="G22" s="10">
        <v>34</v>
      </c>
      <c r="H22" s="10">
        <v>5</v>
      </c>
      <c r="I22" s="10">
        <v>3</v>
      </c>
      <c r="J22" s="10">
        <v>5</v>
      </c>
      <c r="K22" s="10">
        <v>10</v>
      </c>
      <c r="L22" s="10">
        <v>20</v>
      </c>
      <c r="M22" s="21">
        <f t="shared" si="15"/>
        <v>2.3255813953488372E-2</v>
      </c>
      <c r="N22" s="22">
        <f t="shared" si="16"/>
        <v>0.79069767441860461</v>
      </c>
      <c r="O22" s="22">
        <f t="shared" si="17"/>
        <v>0.11627906976744186</v>
      </c>
      <c r="P22" s="22">
        <f t="shared" si="18"/>
        <v>6.9767441860465115E-2</v>
      </c>
      <c r="Q22" s="22">
        <f t="shared" si="19"/>
        <v>0.11627906976744186</v>
      </c>
      <c r="R22" s="22">
        <f t="shared" si="20"/>
        <v>0.23255813953488372</v>
      </c>
      <c r="S22" s="22">
        <f t="shared" si="21"/>
        <v>0.46511627906976744</v>
      </c>
      <c r="T22" s="16" t="s">
        <v>332</v>
      </c>
      <c r="U22" s="16" t="s">
        <v>347</v>
      </c>
      <c r="V22" s="16" t="s">
        <v>334</v>
      </c>
      <c r="W22" s="16" t="s">
        <v>864</v>
      </c>
    </row>
    <row r="23" spans="1:23" s="13" customFormat="1" x14ac:dyDescent="0.2">
      <c r="A23" s="16">
        <v>2021</v>
      </c>
      <c r="B23" s="16"/>
      <c r="C23" s="16"/>
      <c r="D23" s="18"/>
      <c r="E23" s="10">
        <f t="shared" ref="E23:L23" si="22">SUM(E17:E22)</f>
        <v>1231</v>
      </c>
      <c r="F23" s="10">
        <f t="shared" si="22"/>
        <v>26</v>
      </c>
      <c r="G23" s="10">
        <f t="shared" si="22"/>
        <v>882</v>
      </c>
      <c r="H23" s="10">
        <f t="shared" si="22"/>
        <v>111</v>
      </c>
      <c r="I23" s="10">
        <f t="shared" si="22"/>
        <v>212</v>
      </c>
      <c r="J23" s="10">
        <f t="shared" si="22"/>
        <v>272</v>
      </c>
      <c r="K23" s="10">
        <f t="shared" si="22"/>
        <v>430</v>
      </c>
      <c r="L23" s="10">
        <f t="shared" si="22"/>
        <v>289</v>
      </c>
      <c r="M23" s="21"/>
      <c r="N23" s="22">
        <f>G23/E23</f>
        <v>0.7164906580016247</v>
      </c>
      <c r="O23" s="22">
        <f>H23/E23</f>
        <v>9.0170593013809905E-2</v>
      </c>
      <c r="P23" s="22">
        <f>I23/E23</f>
        <v>0.17221770917952883</v>
      </c>
      <c r="Q23" s="22">
        <f>J23/E23</f>
        <v>0.22095857026807472</v>
      </c>
      <c r="R23" s="22">
        <f>K23/E23</f>
        <v>0.34930950446791226</v>
      </c>
      <c r="S23" s="22">
        <f>L23/E23</f>
        <v>0.23476848090982941</v>
      </c>
      <c r="T23" s="16"/>
      <c r="U23" s="16"/>
      <c r="V23" s="16"/>
      <c r="W23" s="16"/>
    </row>
    <row r="24" spans="1:23" s="15" customFormat="1" ht="5.25" customHeight="1" x14ac:dyDescent="0.25">
      <c r="A24" s="14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28"/>
      <c r="N24" s="28"/>
      <c r="O24" s="28"/>
      <c r="P24" s="28"/>
      <c r="Q24" s="28"/>
      <c r="R24" s="28"/>
      <c r="S24" s="28"/>
      <c r="T24" s="14"/>
    </row>
    <row r="25" spans="1:23" x14ac:dyDescent="0.2">
      <c r="A25" t="s">
        <v>756</v>
      </c>
      <c r="B25" t="s">
        <v>330</v>
      </c>
      <c r="C25" t="s">
        <v>134</v>
      </c>
      <c r="D25" t="s">
        <v>331</v>
      </c>
      <c r="E25">
        <v>330</v>
      </c>
      <c r="F25">
        <v>0</v>
      </c>
      <c r="G25">
        <v>282</v>
      </c>
      <c r="H25">
        <v>44</v>
      </c>
      <c r="I25">
        <v>4</v>
      </c>
      <c r="J25">
        <v>45</v>
      </c>
      <c r="K25">
        <v>166</v>
      </c>
      <c r="L25">
        <v>53</v>
      </c>
      <c r="M25" s="21">
        <f t="shared" ref="M25:M30" si="23">F25/E25</f>
        <v>0</v>
      </c>
      <c r="N25" s="22">
        <f t="shared" ref="N25:N30" si="24">G25/E25</f>
        <v>0.8545454545454545</v>
      </c>
      <c r="O25" s="22">
        <f t="shared" ref="O25:O30" si="25">H25/E25</f>
        <v>0.13333333333333333</v>
      </c>
      <c r="P25" s="22">
        <f t="shared" ref="P25:P30" si="26">I25/E25</f>
        <v>1.2121212121212121E-2</v>
      </c>
      <c r="Q25" s="22">
        <f t="shared" ref="Q25:Q30" si="27">J25/E25</f>
        <v>0.13636363636363635</v>
      </c>
      <c r="R25" s="22">
        <f t="shared" ref="R25:R30" si="28">K25/E25</f>
        <v>0.50303030303030305</v>
      </c>
      <c r="S25" s="22">
        <f t="shared" ref="S25:S30" si="29">L25/E25</f>
        <v>0.16060606060606061</v>
      </c>
      <c r="T25" t="s">
        <v>332</v>
      </c>
      <c r="U25" t="s">
        <v>333</v>
      </c>
      <c r="V25" t="s">
        <v>334</v>
      </c>
      <c r="W25" t="s">
        <v>865</v>
      </c>
    </row>
    <row r="26" spans="1:23" x14ac:dyDescent="0.2">
      <c r="A26" t="s">
        <v>756</v>
      </c>
      <c r="B26" t="s">
        <v>330</v>
      </c>
      <c r="C26" t="s">
        <v>62</v>
      </c>
      <c r="D26" t="s">
        <v>331</v>
      </c>
      <c r="E26">
        <v>771</v>
      </c>
      <c r="F26">
        <v>9</v>
      </c>
      <c r="G26">
        <v>542</v>
      </c>
      <c r="H26">
        <v>48</v>
      </c>
      <c r="I26">
        <v>172</v>
      </c>
      <c r="J26">
        <v>193</v>
      </c>
      <c r="K26">
        <v>245</v>
      </c>
      <c r="L26">
        <v>220</v>
      </c>
      <c r="M26" s="21">
        <f t="shared" si="23"/>
        <v>1.1673151750972763E-2</v>
      </c>
      <c r="N26" s="22">
        <f t="shared" si="24"/>
        <v>0.7029831387808041</v>
      </c>
      <c r="O26" s="22">
        <f t="shared" si="25"/>
        <v>6.2256809338521402E-2</v>
      </c>
      <c r="P26" s="22">
        <f t="shared" si="26"/>
        <v>0.2230869001297017</v>
      </c>
      <c r="Q26" s="22">
        <f t="shared" si="27"/>
        <v>0.2503242542153048</v>
      </c>
      <c r="R26" s="22">
        <f t="shared" si="28"/>
        <v>0.31776913099870296</v>
      </c>
      <c r="S26" s="22">
        <f t="shared" si="29"/>
        <v>0.28534370946822307</v>
      </c>
      <c r="T26" t="s">
        <v>332</v>
      </c>
      <c r="U26" t="s">
        <v>287</v>
      </c>
      <c r="V26" t="s">
        <v>334</v>
      </c>
      <c r="W26" t="s">
        <v>865</v>
      </c>
    </row>
    <row r="27" spans="1:23" x14ac:dyDescent="0.2">
      <c r="A27" t="s">
        <v>756</v>
      </c>
      <c r="B27" t="s">
        <v>330</v>
      </c>
      <c r="C27" t="s">
        <v>337</v>
      </c>
      <c r="D27" t="s">
        <v>331</v>
      </c>
      <c r="E27">
        <v>52</v>
      </c>
      <c r="F27">
        <v>4</v>
      </c>
      <c r="G27">
        <v>21</v>
      </c>
      <c r="H27">
        <v>1</v>
      </c>
      <c r="I27">
        <v>26</v>
      </c>
      <c r="J27">
        <v>21</v>
      </c>
      <c r="K27">
        <v>4</v>
      </c>
      <c r="L27">
        <v>19</v>
      </c>
      <c r="M27" s="21">
        <f t="shared" si="23"/>
        <v>7.6923076923076927E-2</v>
      </c>
      <c r="N27" s="22">
        <f t="shared" si="24"/>
        <v>0.40384615384615385</v>
      </c>
      <c r="O27" s="22">
        <f t="shared" si="25"/>
        <v>1.9230769230769232E-2</v>
      </c>
      <c r="P27" s="22">
        <f t="shared" si="26"/>
        <v>0.5</v>
      </c>
      <c r="Q27" s="22">
        <f t="shared" si="27"/>
        <v>0.40384615384615385</v>
      </c>
      <c r="R27" s="22">
        <f t="shared" si="28"/>
        <v>7.6923076923076927E-2</v>
      </c>
      <c r="S27" s="22">
        <f t="shared" si="29"/>
        <v>0.36538461538461536</v>
      </c>
      <c r="T27" t="s">
        <v>332</v>
      </c>
      <c r="U27" t="s">
        <v>338</v>
      </c>
      <c r="V27" t="s">
        <v>334</v>
      </c>
      <c r="W27" t="s">
        <v>865</v>
      </c>
    </row>
    <row r="28" spans="1:23" x14ac:dyDescent="0.2">
      <c r="A28" t="s">
        <v>756</v>
      </c>
      <c r="B28" t="s">
        <v>330</v>
      </c>
      <c r="C28" t="s">
        <v>339</v>
      </c>
      <c r="D28" t="s">
        <v>331</v>
      </c>
      <c r="E28">
        <v>56</v>
      </c>
      <c r="F28">
        <v>0</v>
      </c>
      <c r="G28">
        <v>47</v>
      </c>
      <c r="H28">
        <v>6</v>
      </c>
      <c r="I28">
        <v>3</v>
      </c>
      <c r="J28">
        <v>7</v>
      </c>
      <c r="K28">
        <v>9</v>
      </c>
      <c r="L28">
        <v>26</v>
      </c>
      <c r="M28" s="21">
        <f t="shared" si="23"/>
        <v>0</v>
      </c>
      <c r="N28" s="22">
        <f t="shared" si="24"/>
        <v>0.8392857142857143</v>
      </c>
      <c r="O28" s="22">
        <f t="shared" si="25"/>
        <v>0.10714285714285714</v>
      </c>
      <c r="P28" s="22">
        <f t="shared" si="26"/>
        <v>5.3571428571428568E-2</v>
      </c>
      <c r="Q28" s="22">
        <f t="shared" si="27"/>
        <v>0.125</v>
      </c>
      <c r="R28" s="22">
        <f t="shared" si="28"/>
        <v>0.16071428571428573</v>
      </c>
      <c r="S28" s="22">
        <f t="shared" si="29"/>
        <v>0.4642857142857143</v>
      </c>
      <c r="T28" t="s">
        <v>332</v>
      </c>
      <c r="U28" t="s">
        <v>340</v>
      </c>
      <c r="V28" t="s">
        <v>334</v>
      </c>
      <c r="W28" t="s">
        <v>865</v>
      </c>
    </row>
    <row r="29" spans="1:23" x14ac:dyDescent="0.2">
      <c r="A29" t="s">
        <v>756</v>
      </c>
      <c r="B29" t="s">
        <v>330</v>
      </c>
      <c r="C29" t="s">
        <v>341</v>
      </c>
      <c r="D29" t="s">
        <v>331</v>
      </c>
      <c r="E29">
        <v>47</v>
      </c>
      <c r="F29">
        <v>1</v>
      </c>
      <c r="G29">
        <v>39</v>
      </c>
      <c r="H29">
        <v>6</v>
      </c>
      <c r="I29">
        <v>1</v>
      </c>
      <c r="J29">
        <v>7</v>
      </c>
      <c r="K29">
        <v>10</v>
      </c>
      <c r="L29">
        <v>12</v>
      </c>
      <c r="M29" s="21">
        <f t="shared" si="23"/>
        <v>2.1276595744680851E-2</v>
      </c>
      <c r="N29" s="22">
        <f t="shared" si="24"/>
        <v>0.82978723404255317</v>
      </c>
      <c r="O29" s="22">
        <f t="shared" si="25"/>
        <v>0.1276595744680851</v>
      </c>
      <c r="P29" s="22">
        <f t="shared" si="26"/>
        <v>2.1276595744680851E-2</v>
      </c>
      <c r="Q29" s="22">
        <f t="shared" si="27"/>
        <v>0.14893617021276595</v>
      </c>
      <c r="R29" s="22">
        <f t="shared" si="28"/>
        <v>0.21276595744680851</v>
      </c>
      <c r="S29" s="22">
        <f t="shared" si="29"/>
        <v>0.25531914893617019</v>
      </c>
      <c r="T29" t="s">
        <v>332</v>
      </c>
      <c r="U29" t="s">
        <v>344</v>
      </c>
      <c r="V29" t="s">
        <v>334</v>
      </c>
      <c r="W29" t="s">
        <v>865</v>
      </c>
    </row>
    <row r="30" spans="1:23" x14ac:dyDescent="0.2">
      <c r="A30" t="s">
        <v>756</v>
      </c>
      <c r="B30" t="s">
        <v>330</v>
      </c>
      <c r="C30" t="s">
        <v>345</v>
      </c>
      <c r="D30" t="s">
        <v>331</v>
      </c>
      <c r="E30">
        <v>51</v>
      </c>
      <c r="F30">
        <v>2</v>
      </c>
      <c r="G30">
        <v>42</v>
      </c>
      <c r="H30">
        <v>6</v>
      </c>
      <c r="I30">
        <v>1</v>
      </c>
      <c r="J30">
        <v>6</v>
      </c>
      <c r="K30">
        <v>19</v>
      </c>
      <c r="L30">
        <v>12</v>
      </c>
      <c r="M30" s="21">
        <f t="shared" si="23"/>
        <v>3.9215686274509803E-2</v>
      </c>
      <c r="N30" s="22">
        <f t="shared" si="24"/>
        <v>0.82352941176470584</v>
      </c>
      <c r="O30" s="22">
        <f t="shared" si="25"/>
        <v>0.11764705882352941</v>
      </c>
      <c r="P30" s="22">
        <f t="shared" si="26"/>
        <v>1.9607843137254902E-2</v>
      </c>
      <c r="Q30" s="22">
        <f t="shared" si="27"/>
        <v>0.11764705882352941</v>
      </c>
      <c r="R30" s="22">
        <f t="shared" si="28"/>
        <v>0.37254901960784315</v>
      </c>
      <c r="S30" s="22">
        <f t="shared" si="29"/>
        <v>0.23529411764705882</v>
      </c>
      <c r="T30" t="s">
        <v>332</v>
      </c>
      <c r="U30" t="s">
        <v>347</v>
      </c>
      <c r="V30" t="s">
        <v>334</v>
      </c>
      <c r="W30" t="s">
        <v>865</v>
      </c>
    </row>
    <row r="31" spans="1:23" x14ac:dyDescent="0.2">
      <c r="E31" s="10">
        <f t="shared" ref="E31:L31" si="30">SUM(E25:E30)</f>
        <v>1307</v>
      </c>
      <c r="F31" s="10">
        <f t="shared" si="30"/>
        <v>16</v>
      </c>
      <c r="G31" s="10">
        <f t="shared" si="30"/>
        <v>973</v>
      </c>
      <c r="H31" s="10">
        <f t="shared" si="30"/>
        <v>111</v>
      </c>
      <c r="I31" s="10">
        <f t="shared" si="30"/>
        <v>207</v>
      </c>
      <c r="J31" s="10">
        <f t="shared" si="30"/>
        <v>279</v>
      </c>
      <c r="K31" s="10">
        <f t="shared" si="30"/>
        <v>453</v>
      </c>
      <c r="L31" s="10">
        <f t="shared" si="30"/>
        <v>342</v>
      </c>
      <c r="M31" s="21"/>
      <c r="N31" s="22">
        <f>G31/E31</f>
        <v>0.74445294567712317</v>
      </c>
      <c r="O31" s="22">
        <f>H31/E31</f>
        <v>8.4927314460596787E-2</v>
      </c>
      <c r="P31" s="22">
        <f>I31/E31</f>
        <v>0.15837796480489671</v>
      </c>
      <c r="Q31" s="22">
        <f>J31/E31</f>
        <v>0.21346595256312165</v>
      </c>
      <c r="R31" s="22">
        <f>K31/E31</f>
        <v>0.34659525631216526</v>
      </c>
      <c r="S31" s="22">
        <f>L31/E31</f>
        <v>0.2616679418515685</v>
      </c>
    </row>
    <row r="32" spans="1:23" s="15" customFormat="1" ht="5.25" customHeight="1" x14ac:dyDescent="0.25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28"/>
      <c r="N32" s="28"/>
      <c r="O32" s="28"/>
      <c r="P32" s="28"/>
      <c r="Q32" s="28"/>
      <c r="R32" s="28"/>
      <c r="S32" s="28"/>
      <c r="T32" s="14"/>
    </row>
    <row r="33" spans="1:26" x14ac:dyDescent="0.2">
      <c r="A33" s="20" t="s">
        <v>700</v>
      </c>
      <c r="B33" s="20" t="s">
        <v>330</v>
      </c>
      <c r="C33" s="20" t="s">
        <v>134</v>
      </c>
      <c r="D33" s="20" t="s">
        <v>331</v>
      </c>
      <c r="E33" s="3">
        <v>338</v>
      </c>
      <c r="F33" s="3">
        <v>0</v>
      </c>
      <c r="G33" s="3">
        <v>294</v>
      </c>
      <c r="H33" s="3">
        <v>38</v>
      </c>
      <c r="I33" s="3">
        <v>6</v>
      </c>
      <c r="J33" s="3">
        <v>39</v>
      </c>
      <c r="K33" s="3">
        <v>166</v>
      </c>
      <c r="L33" s="3">
        <v>56</v>
      </c>
      <c r="M33" s="21">
        <f t="shared" ref="M33:M38" si="31">F33/E33</f>
        <v>0</v>
      </c>
      <c r="N33" s="22">
        <f t="shared" ref="N33:N38" si="32">G33/E33</f>
        <v>0.86982248520710059</v>
      </c>
      <c r="O33" s="22">
        <f t="shared" ref="O33:O38" si="33">H33/E33</f>
        <v>0.11242603550295859</v>
      </c>
      <c r="P33" s="22">
        <f t="shared" ref="P33:P38" si="34">I33/E33</f>
        <v>1.7751479289940829E-2</v>
      </c>
      <c r="Q33" s="22">
        <f t="shared" ref="Q33:Q38" si="35">J33/E33</f>
        <v>0.11538461538461539</v>
      </c>
      <c r="R33" s="22">
        <f t="shared" ref="R33:R38" si="36">K33/E33</f>
        <v>0.4911242603550296</v>
      </c>
      <c r="S33" s="22">
        <f t="shared" ref="S33:S38" si="37">L33/E33</f>
        <v>0.16568047337278108</v>
      </c>
      <c r="T33" s="20" t="s">
        <v>332</v>
      </c>
      <c r="U33" s="20" t="s">
        <v>333</v>
      </c>
      <c r="V33" s="20" t="s">
        <v>334</v>
      </c>
      <c r="W33" s="20" t="s">
        <v>866</v>
      </c>
    </row>
    <row r="34" spans="1:26" x14ac:dyDescent="0.2">
      <c r="A34" s="20" t="s">
        <v>700</v>
      </c>
      <c r="B34" s="20" t="s">
        <v>330</v>
      </c>
      <c r="C34" s="20" t="s">
        <v>62</v>
      </c>
      <c r="D34" s="20" t="s">
        <v>331</v>
      </c>
      <c r="E34" s="3">
        <v>797</v>
      </c>
      <c r="F34" s="3">
        <v>13</v>
      </c>
      <c r="G34" s="3">
        <v>553</v>
      </c>
      <c r="H34" s="3">
        <v>37</v>
      </c>
      <c r="I34" s="3">
        <v>194</v>
      </c>
      <c r="J34" s="3">
        <v>200</v>
      </c>
      <c r="K34" s="3">
        <v>244</v>
      </c>
      <c r="L34" s="3">
        <v>208</v>
      </c>
      <c r="M34" s="21">
        <f t="shared" si="31"/>
        <v>1.631116687578419E-2</v>
      </c>
      <c r="N34" s="22">
        <f t="shared" si="32"/>
        <v>0.69385194479297363</v>
      </c>
      <c r="O34" s="22">
        <f t="shared" si="33"/>
        <v>4.6424090338770388E-2</v>
      </c>
      <c r="P34" s="22">
        <f t="shared" si="34"/>
        <v>0.24341279799247176</v>
      </c>
      <c r="Q34" s="22">
        <f t="shared" si="35"/>
        <v>0.25094102885821834</v>
      </c>
      <c r="R34" s="22">
        <f t="shared" si="36"/>
        <v>0.30614805520702637</v>
      </c>
      <c r="S34" s="22">
        <f t="shared" si="37"/>
        <v>0.26097867001254704</v>
      </c>
      <c r="T34" s="20" t="s">
        <v>332</v>
      </c>
      <c r="U34" s="20" t="s">
        <v>287</v>
      </c>
      <c r="V34" s="20" t="s">
        <v>334</v>
      </c>
      <c r="W34" s="20" t="s">
        <v>866</v>
      </c>
    </row>
    <row r="35" spans="1:26" x14ac:dyDescent="0.2">
      <c r="A35" s="20" t="s">
        <v>700</v>
      </c>
      <c r="B35" s="20" t="s">
        <v>330</v>
      </c>
      <c r="C35" s="20" t="s">
        <v>337</v>
      </c>
      <c r="D35" s="20" t="s">
        <v>331</v>
      </c>
      <c r="E35" s="3">
        <v>56</v>
      </c>
      <c r="F35" s="3">
        <v>4</v>
      </c>
      <c r="G35" s="3">
        <v>17</v>
      </c>
      <c r="H35" s="3">
        <v>2</v>
      </c>
      <c r="I35" s="3">
        <v>33</v>
      </c>
      <c r="J35" s="3">
        <v>28</v>
      </c>
      <c r="K35" s="3">
        <v>7</v>
      </c>
      <c r="L35" s="3">
        <v>13</v>
      </c>
      <c r="M35" s="21">
        <f t="shared" si="31"/>
        <v>7.1428571428571425E-2</v>
      </c>
      <c r="N35" s="22">
        <f t="shared" si="32"/>
        <v>0.30357142857142855</v>
      </c>
      <c r="O35" s="22">
        <f t="shared" si="33"/>
        <v>3.5714285714285712E-2</v>
      </c>
      <c r="P35" s="22">
        <f t="shared" si="34"/>
        <v>0.5892857142857143</v>
      </c>
      <c r="Q35" s="22">
        <f t="shared" si="35"/>
        <v>0.5</v>
      </c>
      <c r="R35" s="22">
        <f t="shared" si="36"/>
        <v>0.125</v>
      </c>
      <c r="S35" s="22">
        <f t="shared" si="37"/>
        <v>0.23214285714285715</v>
      </c>
      <c r="T35" s="20" t="s">
        <v>332</v>
      </c>
      <c r="U35" s="20" t="s">
        <v>338</v>
      </c>
      <c r="V35" s="20" t="s">
        <v>334</v>
      </c>
      <c r="W35" s="20" t="s">
        <v>866</v>
      </c>
    </row>
    <row r="36" spans="1:26" x14ac:dyDescent="0.2">
      <c r="A36" s="20" t="s">
        <v>700</v>
      </c>
      <c r="B36" s="20" t="s">
        <v>330</v>
      </c>
      <c r="C36" s="20" t="s">
        <v>339</v>
      </c>
      <c r="D36" s="20" t="s">
        <v>331</v>
      </c>
      <c r="E36" s="3">
        <v>48</v>
      </c>
      <c r="F36" s="3">
        <v>0</v>
      </c>
      <c r="G36" s="3">
        <v>43</v>
      </c>
      <c r="H36" s="3">
        <v>5</v>
      </c>
      <c r="I36" s="3">
        <v>0</v>
      </c>
      <c r="J36" s="3">
        <v>4</v>
      </c>
      <c r="K36" s="3">
        <v>8</v>
      </c>
      <c r="L36" s="3">
        <v>20</v>
      </c>
      <c r="M36" s="21">
        <f t="shared" si="31"/>
        <v>0</v>
      </c>
      <c r="N36" s="22">
        <f t="shared" si="32"/>
        <v>0.89583333333333337</v>
      </c>
      <c r="O36" s="22">
        <f t="shared" si="33"/>
        <v>0.10416666666666667</v>
      </c>
      <c r="P36" s="22">
        <f t="shared" si="34"/>
        <v>0</v>
      </c>
      <c r="Q36" s="22">
        <f t="shared" si="35"/>
        <v>8.3333333333333329E-2</v>
      </c>
      <c r="R36" s="22">
        <f t="shared" si="36"/>
        <v>0.16666666666666666</v>
      </c>
      <c r="S36" s="22">
        <f t="shared" si="37"/>
        <v>0.41666666666666669</v>
      </c>
      <c r="T36" s="20" t="s">
        <v>332</v>
      </c>
      <c r="U36" s="20" t="s">
        <v>340</v>
      </c>
      <c r="V36" s="20" t="s">
        <v>334</v>
      </c>
      <c r="W36" s="20" t="s">
        <v>866</v>
      </c>
    </row>
    <row r="37" spans="1:26" x14ac:dyDescent="0.2">
      <c r="A37" s="20" t="s">
        <v>700</v>
      </c>
      <c r="B37" s="20" t="s">
        <v>330</v>
      </c>
      <c r="C37" s="20" t="s">
        <v>341</v>
      </c>
      <c r="D37" s="20" t="s">
        <v>331</v>
      </c>
      <c r="E37" s="3">
        <v>61</v>
      </c>
      <c r="F37" s="3">
        <v>0</v>
      </c>
      <c r="G37" s="3">
        <v>57</v>
      </c>
      <c r="H37" s="3">
        <v>4</v>
      </c>
      <c r="I37" s="3">
        <v>0</v>
      </c>
      <c r="J37" s="3">
        <v>3</v>
      </c>
      <c r="K37" s="3">
        <v>14</v>
      </c>
      <c r="L37" s="3">
        <v>20</v>
      </c>
      <c r="M37" s="21">
        <f t="shared" si="31"/>
        <v>0</v>
      </c>
      <c r="N37" s="22">
        <f t="shared" si="32"/>
        <v>0.93442622950819676</v>
      </c>
      <c r="O37" s="22">
        <f t="shared" si="33"/>
        <v>6.5573770491803282E-2</v>
      </c>
      <c r="P37" s="22">
        <f t="shared" si="34"/>
        <v>0</v>
      </c>
      <c r="Q37" s="22">
        <f t="shared" si="35"/>
        <v>4.9180327868852458E-2</v>
      </c>
      <c r="R37" s="22">
        <f t="shared" si="36"/>
        <v>0.22950819672131148</v>
      </c>
      <c r="S37" s="22">
        <f t="shared" si="37"/>
        <v>0.32786885245901637</v>
      </c>
      <c r="T37" s="20" t="s">
        <v>332</v>
      </c>
      <c r="U37" s="20" t="s">
        <v>344</v>
      </c>
      <c r="V37" s="20" t="s">
        <v>334</v>
      </c>
      <c r="W37" s="20" t="s">
        <v>866</v>
      </c>
    </row>
    <row r="38" spans="1:26" x14ac:dyDescent="0.2">
      <c r="A38" s="20" t="s">
        <v>700</v>
      </c>
      <c r="B38" s="20" t="s">
        <v>330</v>
      </c>
      <c r="C38" s="20" t="s">
        <v>345</v>
      </c>
      <c r="D38" s="20" t="s">
        <v>331</v>
      </c>
      <c r="E38" s="3">
        <v>54</v>
      </c>
      <c r="F38" s="3">
        <v>0</v>
      </c>
      <c r="G38" s="3">
        <v>47</v>
      </c>
      <c r="H38" s="3">
        <v>5</v>
      </c>
      <c r="I38" s="3">
        <v>2</v>
      </c>
      <c r="J38" s="3">
        <v>6</v>
      </c>
      <c r="K38" s="3">
        <v>16</v>
      </c>
      <c r="L38" s="3">
        <v>23</v>
      </c>
      <c r="M38" s="21">
        <f t="shared" si="31"/>
        <v>0</v>
      </c>
      <c r="N38" s="22">
        <f t="shared" si="32"/>
        <v>0.87037037037037035</v>
      </c>
      <c r="O38" s="22">
        <f t="shared" si="33"/>
        <v>9.2592592592592587E-2</v>
      </c>
      <c r="P38" s="22">
        <f t="shared" si="34"/>
        <v>3.7037037037037035E-2</v>
      </c>
      <c r="Q38" s="22">
        <f t="shared" si="35"/>
        <v>0.1111111111111111</v>
      </c>
      <c r="R38" s="22">
        <f t="shared" si="36"/>
        <v>0.29629629629629628</v>
      </c>
      <c r="S38" s="22">
        <f t="shared" si="37"/>
        <v>0.42592592592592593</v>
      </c>
      <c r="T38" s="20" t="s">
        <v>332</v>
      </c>
      <c r="U38" s="20" t="s">
        <v>347</v>
      </c>
      <c r="V38" s="20" t="s">
        <v>334</v>
      </c>
      <c r="W38" s="20" t="s">
        <v>866</v>
      </c>
    </row>
    <row r="39" spans="1:26" x14ac:dyDescent="0.2">
      <c r="A39" s="19" t="s">
        <v>868</v>
      </c>
      <c r="B39" s="20"/>
      <c r="C39" s="20"/>
      <c r="D39" s="20"/>
      <c r="E39" s="3">
        <f t="shared" ref="E39:L39" si="38">SUM(E33:E38)</f>
        <v>1354</v>
      </c>
      <c r="F39" s="3">
        <f t="shared" si="38"/>
        <v>17</v>
      </c>
      <c r="G39" s="3">
        <f t="shared" si="38"/>
        <v>1011</v>
      </c>
      <c r="H39" s="3">
        <f t="shared" si="38"/>
        <v>91</v>
      </c>
      <c r="I39" s="3">
        <f t="shared" si="38"/>
        <v>235</v>
      </c>
      <c r="J39" s="3">
        <f t="shared" si="38"/>
        <v>280</v>
      </c>
      <c r="K39" s="3">
        <f t="shared" si="38"/>
        <v>455</v>
      </c>
      <c r="L39" s="3">
        <f t="shared" si="38"/>
        <v>340</v>
      </c>
      <c r="M39" s="21">
        <f>F39/E39</f>
        <v>1.2555391432791729E-2</v>
      </c>
      <c r="N39" s="22">
        <f>G39/E39</f>
        <v>0.74667651403249635</v>
      </c>
      <c r="O39" s="22">
        <f>H39/E39</f>
        <v>6.7208271787296894E-2</v>
      </c>
      <c r="P39" s="22">
        <f>I39/E39</f>
        <v>0.17355982274741508</v>
      </c>
      <c r="Q39" s="22">
        <f>J39/E39</f>
        <v>0.206794682422452</v>
      </c>
      <c r="R39" s="22">
        <f>K39/E39</f>
        <v>0.33604135893648451</v>
      </c>
      <c r="S39" s="22">
        <f>L39/E39</f>
        <v>0.25110782865583459</v>
      </c>
      <c r="T39" s="20"/>
      <c r="U39" s="20"/>
      <c r="V39" s="20"/>
      <c r="W39" s="20"/>
      <c r="Y39" s="20"/>
      <c r="Z39" s="20"/>
    </row>
    <row r="40" spans="1:26" s="15" customFormat="1" ht="5.25" customHeight="1" x14ac:dyDescent="0.25">
      <c r="A40" s="14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14"/>
    </row>
    <row r="41" spans="1:26" x14ac:dyDescent="0.2">
      <c r="A41" s="2" t="s">
        <v>25</v>
      </c>
      <c r="B41" s="2" t="s">
        <v>330</v>
      </c>
      <c r="C41" s="2" t="s">
        <v>134</v>
      </c>
      <c r="D41" s="2" t="s">
        <v>331</v>
      </c>
      <c r="E41" s="3">
        <v>343</v>
      </c>
      <c r="F41" s="3">
        <v>0</v>
      </c>
      <c r="G41" s="3">
        <v>306</v>
      </c>
      <c r="H41" s="3">
        <v>34</v>
      </c>
      <c r="I41" s="3">
        <v>3</v>
      </c>
      <c r="J41" s="3">
        <v>35</v>
      </c>
      <c r="K41" s="3">
        <v>159</v>
      </c>
      <c r="L41" s="3">
        <v>65</v>
      </c>
      <c r="M41" s="8">
        <f t="shared" ref="M41:P46" si="39">F41/$E41</f>
        <v>0</v>
      </c>
      <c r="N41" s="8">
        <f t="shared" si="39"/>
        <v>0.89212827988338195</v>
      </c>
      <c r="O41" s="8">
        <f t="shared" si="39"/>
        <v>9.9125364431486881E-2</v>
      </c>
      <c r="P41" s="8">
        <f t="shared" si="39"/>
        <v>8.7463556851311956E-3</v>
      </c>
      <c r="Q41" s="8">
        <f t="shared" ref="Q41:Q46" si="40">J41/E41</f>
        <v>0.10204081632653061</v>
      </c>
      <c r="R41" s="8">
        <f t="shared" ref="R41:R46" si="41">K41/E41</f>
        <v>0.46355685131195334</v>
      </c>
      <c r="S41" s="8">
        <f t="shared" ref="S41:S46" si="42">L41/E41</f>
        <v>0.18950437317784258</v>
      </c>
      <c r="T41" s="2" t="s">
        <v>332</v>
      </c>
      <c r="U41" s="2" t="s">
        <v>333</v>
      </c>
      <c r="V41" s="2" t="s">
        <v>334</v>
      </c>
      <c r="W41" s="2" t="s">
        <v>35</v>
      </c>
    </row>
    <row r="42" spans="1:26" x14ac:dyDescent="0.2">
      <c r="A42" s="2" t="s">
        <v>25</v>
      </c>
      <c r="B42" s="2" t="s">
        <v>330</v>
      </c>
      <c r="C42" s="2" t="s">
        <v>62</v>
      </c>
      <c r="D42" s="2" t="s">
        <v>331</v>
      </c>
      <c r="E42" s="3">
        <v>802</v>
      </c>
      <c r="F42" s="3">
        <v>1</v>
      </c>
      <c r="G42" s="3">
        <v>579</v>
      </c>
      <c r="H42" s="3">
        <v>40</v>
      </c>
      <c r="I42" s="3">
        <v>182</v>
      </c>
      <c r="J42" s="3">
        <v>198</v>
      </c>
      <c r="K42" s="3">
        <v>256</v>
      </c>
      <c r="L42" s="3">
        <v>212</v>
      </c>
      <c r="M42" s="8">
        <f t="shared" si="39"/>
        <v>1.2468827930174563E-3</v>
      </c>
      <c r="N42" s="8">
        <f t="shared" si="39"/>
        <v>0.72194513715710729</v>
      </c>
      <c r="O42" s="8">
        <f t="shared" si="39"/>
        <v>4.9875311720698257E-2</v>
      </c>
      <c r="P42" s="8">
        <f t="shared" si="39"/>
        <v>0.22693266832917705</v>
      </c>
      <c r="Q42" s="8">
        <f t="shared" si="40"/>
        <v>0.24688279301745636</v>
      </c>
      <c r="R42" s="8">
        <f t="shared" si="41"/>
        <v>0.31920199501246882</v>
      </c>
      <c r="S42" s="8">
        <f t="shared" si="42"/>
        <v>0.26433915211970077</v>
      </c>
      <c r="T42" s="2" t="s">
        <v>332</v>
      </c>
      <c r="U42" s="2" t="s">
        <v>287</v>
      </c>
      <c r="V42" s="2" t="s">
        <v>334</v>
      </c>
      <c r="W42" s="2" t="s">
        <v>35</v>
      </c>
    </row>
    <row r="43" spans="1:26" x14ac:dyDescent="0.2">
      <c r="A43" s="2" t="s">
        <v>25</v>
      </c>
      <c r="B43" s="2" t="s">
        <v>330</v>
      </c>
      <c r="C43" s="2" t="s">
        <v>337</v>
      </c>
      <c r="D43" s="2" t="s">
        <v>331</v>
      </c>
      <c r="E43" s="3">
        <v>48</v>
      </c>
      <c r="F43" s="3">
        <v>0</v>
      </c>
      <c r="G43" s="3">
        <v>17</v>
      </c>
      <c r="H43" s="3">
        <v>1</v>
      </c>
      <c r="I43" s="3">
        <v>30</v>
      </c>
      <c r="J43" s="3">
        <v>26</v>
      </c>
      <c r="K43" s="3">
        <v>1</v>
      </c>
      <c r="L43" s="3">
        <v>17</v>
      </c>
      <c r="M43" s="8">
        <f t="shared" si="39"/>
        <v>0</v>
      </c>
      <c r="N43" s="8">
        <f t="shared" si="39"/>
        <v>0.35416666666666669</v>
      </c>
      <c r="O43" s="8">
        <f t="shared" si="39"/>
        <v>2.0833333333333332E-2</v>
      </c>
      <c r="P43" s="8">
        <f t="shared" si="39"/>
        <v>0.625</v>
      </c>
      <c r="Q43" s="8">
        <f t="shared" si="40"/>
        <v>0.54166666666666663</v>
      </c>
      <c r="R43" s="8">
        <f t="shared" si="41"/>
        <v>2.0833333333333332E-2</v>
      </c>
      <c r="S43" s="8">
        <f t="shared" si="42"/>
        <v>0.35416666666666669</v>
      </c>
      <c r="T43" s="2" t="s">
        <v>332</v>
      </c>
      <c r="U43" s="2" t="s">
        <v>338</v>
      </c>
      <c r="V43" s="2" t="s">
        <v>334</v>
      </c>
      <c r="W43" s="2" t="s">
        <v>35</v>
      </c>
    </row>
    <row r="44" spans="1:26" x14ac:dyDescent="0.2">
      <c r="A44" s="2" t="s">
        <v>25</v>
      </c>
      <c r="B44" s="2" t="s">
        <v>330</v>
      </c>
      <c r="C44" s="2" t="s">
        <v>339</v>
      </c>
      <c r="D44" s="2" t="s">
        <v>331</v>
      </c>
      <c r="E44" s="3">
        <v>58</v>
      </c>
      <c r="F44" s="3">
        <v>1</v>
      </c>
      <c r="G44" s="3">
        <v>56</v>
      </c>
      <c r="H44" s="3">
        <v>1</v>
      </c>
      <c r="I44" s="3">
        <v>0</v>
      </c>
      <c r="J44" s="3">
        <v>1</v>
      </c>
      <c r="K44" s="3">
        <v>9</v>
      </c>
      <c r="L44" s="3">
        <v>29</v>
      </c>
      <c r="M44" s="8">
        <f t="shared" si="39"/>
        <v>1.7241379310344827E-2</v>
      </c>
      <c r="N44" s="8">
        <f t="shared" si="39"/>
        <v>0.96551724137931039</v>
      </c>
      <c r="O44" s="8">
        <f t="shared" si="39"/>
        <v>1.7241379310344827E-2</v>
      </c>
      <c r="P44" s="8">
        <f t="shared" si="39"/>
        <v>0</v>
      </c>
      <c r="Q44" s="8">
        <f t="shared" si="40"/>
        <v>1.7241379310344827E-2</v>
      </c>
      <c r="R44" s="8">
        <f t="shared" si="41"/>
        <v>0.15517241379310345</v>
      </c>
      <c r="S44" s="8">
        <f t="shared" si="42"/>
        <v>0.5</v>
      </c>
      <c r="T44" s="2" t="s">
        <v>332</v>
      </c>
      <c r="U44" s="2" t="s">
        <v>340</v>
      </c>
      <c r="V44" s="2" t="s">
        <v>334</v>
      </c>
      <c r="W44" s="2" t="s">
        <v>35</v>
      </c>
    </row>
    <row r="45" spans="1:26" x14ac:dyDescent="0.2">
      <c r="A45" s="2" t="s">
        <v>25</v>
      </c>
      <c r="B45" s="2" t="s">
        <v>330</v>
      </c>
      <c r="C45" s="2" t="s">
        <v>341</v>
      </c>
      <c r="D45" s="2" t="s">
        <v>331</v>
      </c>
      <c r="E45" s="3">
        <v>52</v>
      </c>
      <c r="F45" s="3">
        <v>0</v>
      </c>
      <c r="G45" s="3">
        <v>48</v>
      </c>
      <c r="H45" s="3">
        <v>3</v>
      </c>
      <c r="I45" s="3">
        <v>1</v>
      </c>
      <c r="J45" s="3">
        <v>3</v>
      </c>
      <c r="K45" s="3">
        <v>8</v>
      </c>
      <c r="L45" s="3">
        <v>19</v>
      </c>
      <c r="M45" s="8">
        <f t="shared" si="39"/>
        <v>0</v>
      </c>
      <c r="N45" s="8">
        <f t="shared" si="39"/>
        <v>0.92307692307692313</v>
      </c>
      <c r="O45" s="8">
        <f t="shared" si="39"/>
        <v>5.7692307692307696E-2</v>
      </c>
      <c r="P45" s="8">
        <f t="shared" si="39"/>
        <v>1.9230769230769232E-2</v>
      </c>
      <c r="Q45" s="8">
        <f t="shared" si="40"/>
        <v>5.7692307692307696E-2</v>
      </c>
      <c r="R45" s="8">
        <f t="shared" si="41"/>
        <v>0.15384615384615385</v>
      </c>
      <c r="S45" s="8">
        <f t="shared" si="42"/>
        <v>0.36538461538461536</v>
      </c>
      <c r="T45" s="2" t="s">
        <v>332</v>
      </c>
      <c r="U45" s="2" t="s">
        <v>344</v>
      </c>
      <c r="V45" s="2" t="s">
        <v>334</v>
      </c>
      <c r="W45" s="2" t="s">
        <v>35</v>
      </c>
    </row>
    <row r="46" spans="1:26" x14ac:dyDescent="0.2">
      <c r="A46" s="2" t="s">
        <v>25</v>
      </c>
      <c r="B46" s="2" t="s">
        <v>330</v>
      </c>
      <c r="C46" s="2" t="s">
        <v>345</v>
      </c>
      <c r="D46" s="2" t="s">
        <v>331</v>
      </c>
      <c r="E46" s="3">
        <v>55</v>
      </c>
      <c r="F46" s="3">
        <v>0</v>
      </c>
      <c r="G46" s="3">
        <v>51</v>
      </c>
      <c r="H46" s="3">
        <v>2</v>
      </c>
      <c r="I46" s="3">
        <v>2</v>
      </c>
      <c r="J46" s="3">
        <v>3</v>
      </c>
      <c r="K46" s="3">
        <v>11</v>
      </c>
      <c r="L46" s="3">
        <v>26</v>
      </c>
      <c r="M46" s="8">
        <f t="shared" si="39"/>
        <v>0</v>
      </c>
      <c r="N46" s="8">
        <f t="shared" si="39"/>
        <v>0.92727272727272725</v>
      </c>
      <c r="O46" s="8">
        <f t="shared" si="39"/>
        <v>3.6363636363636362E-2</v>
      </c>
      <c r="P46" s="8">
        <f t="shared" si="39"/>
        <v>3.6363636363636362E-2</v>
      </c>
      <c r="Q46" s="8">
        <f t="shared" si="40"/>
        <v>5.4545454545454543E-2</v>
      </c>
      <c r="R46" s="8">
        <f t="shared" si="41"/>
        <v>0.2</v>
      </c>
      <c r="S46" s="8">
        <f t="shared" si="42"/>
        <v>0.47272727272727272</v>
      </c>
      <c r="T46" s="2" t="s">
        <v>332</v>
      </c>
      <c r="U46" s="2" t="s">
        <v>347</v>
      </c>
      <c r="V46" s="2" t="s">
        <v>334</v>
      </c>
      <c r="W46" s="2" t="s">
        <v>35</v>
      </c>
    </row>
    <row r="47" spans="1:26" x14ac:dyDescent="0.2">
      <c r="A47" s="19" t="s">
        <v>1000</v>
      </c>
      <c r="B47" s="20"/>
      <c r="C47" s="20"/>
      <c r="D47" s="20"/>
      <c r="E47" s="3">
        <f t="shared" ref="E47:L47" si="43">SUM(E41:E46)</f>
        <v>1358</v>
      </c>
      <c r="F47" s="3">
        <f t="shared" si="43"/>
        <v>2</v>
      </c>
      <c r="G47" s="3">
        <f t="shared" si="43"/>
        <v>1057</v>
      </c>
      <c r="H47" s="3">
        <f t="shared" si="43"/>
        <v>81</v>
      </c>
      <c r="I47" s="3">
        <f t="shared" si="43"/>
        <v>218</v>
      </c>
      <c r="J47" s="3">
        <f t="shared" si="43"/>
        <v>266</v>
      </c>
      <c r="K47" s="3">
        <f t="shared" si="43"/>
        <v>444</v>
      </c>
      <c r="L47" s="3">
        <f t="shared" si="43"/>
        <v>368</v>
      </c>
      <c r="M47" s="21">
        <f>F47/E47</f>
        <v>1.4727540500736377E-3</v>
      </c>
      <c r="N47" s="22">
        <f>G47/E47</f>
        <v>0.77835051546391754</v>
      </c>
      <c r="O47" s="22">
        <f>H47/E47</f>
        <v>5.964653902798233E-2</v>
      </c>
      <c r="P47" s="22">
        <f>I47/E47</f>
        <v>0.16053019145802652</v>
      </c>
      <c r="Q47" s="22">
        <f>J47/E47</f>
        <v>0.19587628865979381</v>
      </c>
      <c r="R47" s="22">
        <f>K47/E47</f>
        <v>0.32695139911634757</v>
      </c>
      <c r="S47" s="22">
        <f>L47/E47</f>
        <v>0.27098674521354932</v>
      </c>
      <c r="T47" s="20"/>
      <c r="U47" s="20"/>
      <c r="V47" s="20"/>
      <c r="W47" s="20"/>
      <c r="Y47" s="20"/>
      <c r="Z47" s="20"/>
    </row>
    <row r="49" spans="1:29" s="42" customFormat="1" x14ac:dyDescent="0.2">
      <c r="A49" s="43" t="s">
        <v>1004</v>
      </c>
      <c r="B49" s="43" t="s">
        <v>330</v>
      </c>
      <c r="C49" s="43" t="s">
        <v>134</v>
      </c>
      <c r="D49" s="43" t="s">
        <v>331</v>
      </c>
      <c r="E49" s="44">
        <v>324</v>
      </c>
      <c r="F49" s="44">
        <v>6</v>
      </c>
      <c r="G49" s="44">
        <v>284</v>
      </c>
      <c r="H49" s="44">
        <v>28</v>
      </c>
      <c r="I49" s="44">
        <v>6</v>
      </c>
      <c r="J49" s="44">
        <v>31</v>
      </c>
      <c r="K49" s="44">
        <v>147</v>
      </c>
      <c r="L49" s="44">
        <v>56</v>
      </c>
      <c r="M49" s="21">
        <f t="shared" ref="M49:M54" si="44">F49/E49</f>
        <v>1.8518518518518517E-2</v>
      </c>
      <c r="N49" s="22">
        <f t="shared" ref="N49:N54" si="45">G49/E49</f>
        <v>0.87654320987654322</v>
      </c>
      <c r="O49" s="22">
        <f t="shared" ref="O49:O54" si="46">H49/E49</f>
        <v>8.6419753086419748E-2</v>
      </c>
      <c r="P49" s="22">
        <f t="shared" ref="P49:P54" si="47">I49/E49</f>
        <v>1.8518518518518517E-2</v>
      </c>
      <c r="Q49" s="22">
        <f t="shared" ref="Q49:Q54" si="48">J49/E49</f>
        <v>9.5679012345679007E-2</v>
      </c>
      <c r="R49" s="22">
        <f t="shared" ref="R49:R54" si="49">K49/E49</f>
        <v>0.45370370370370372</v>
      </c>
      <c r="S49" s="22">
        <f t="shared" ref="S49:S54" si="50">L49/E49</f>
        <v>0.1728395061728395</v>
      </c>
      <c r="T49" s="43"/>
      <c r="U49" s="43" t="s">
        <v>333</v>
      </c>
      <c r="V49" s="43" t="s">
        <v>334</v>
      </c>
      <c r="W49" s="43"/>
      <c r="X49" s="43"/>
      <c r="Y49" s="43"/>
      <c r="Z49" s="43"/>
      <c r="AC49" s="43"/>
    </row>
    <row r="50" spans="1:29" s="42" customFormat="1" x14ac:dyDescent="0.2">
      <c r="A50" s="43" t="s">
        <v>1004</v>
      </c>
      <c r="B50" s="43" t="s">
        <v>330</v>
      </c>
      <c r="C50" s="43" t="s">
        <v>62</v>
      </c>
      <c r="D50" s="43" t="s">
        <v>331</v>
      </c>
      <c r="E50" s="44">
        <v>797</v>
      </c>
      <c r="F50" s="44">
        <v>8</v>
      </c>
      <c r="G50" s="44">
        <v>557</v>
      </c>
      <c r="H50" s="44">
        <v>38</v>
      </c>
      <c r="I50" s="44">
        <v>194</v>
      </c>
      <c r="J50" s="44">
        <v>201</v>
      </c>
      <c r="K50" s="44">
        <v>256</v>
      </c>
      <c r="L50" s="44">
        <v>212</v>
      </c>
      <c r="M50" s="21">
        <f t="shared" si="44"/>
        <v>1.0037641154328732E-2</v>
      </c>
      <c r="N50" s="22">
        <f t="shared" si="45"/>
        <v>0.69887076537013804</v>
      </c>
      <c r="O50" s="22">
        <f t="shared" si="46"/>
        <v>4.7678795483061483E-2</v>
      </c>
      <c r="P50" s="22">
        <f t="shared" si="47"/>
        <v>0.24341279799247176</v>
      </c>
      <c r="Q50" s="22">
        <f t="shared" si="48"/>
        <v>0.25219573400250939</v>
      </c>
      <c r="R50" s="22">
        <f t="shared" si="49"/>
        <v>0.32120451693851942</v>
      </c>
      <c r="S50" s="22">
        <f t="shared" si="50"/>
        <v>0.26599749058971139</v>
      </c>
      <c r="T50" s="43"/>
      <c r="U50" s="43" t="s">
        <v>287</v>
      </c>
      <c r="V50" s="43" t="s">
        <v>334</v>
      </c>
      <c r="W50" s="43"/>
      <c r="X50" s="43"/>
      <c r="Y50" s="43"/>
      <c r="Z50" s="43"/>
      <c r="AC50" s="43"/>
    </row>
    <row r="51" spans="1:29" s="42" customFormat="1" x14ac:dyDescent="0.2">
      <c r="A51" s="43" t="s">
        <v>1004</v>
      </c>
      <c r="B51" s="43" t="s">
        <v>330</v>
      </c>
      <c r="C51" s="43" t="s">
        <v>337</v>
      </c>
      <c r="D51" s="43" t="s">
        <v>331</v>
      </c>
      <c r="E51" s="44">
        <v>55</v>
      </c>
      <c r="F51" s="44">
        <v>1</v>
      </c>
      <c r="G51" s="44">
        <v>16</v>
      </c>
      <c r="H51" s="44">
        <v>1</v>
      </c>
      <c r="I51" s="44">
        <v>37</v>
      </c>
      <c r="J51" s="44">
        <v>32</v>
      </c>
      <c r="K51" s="44">
        <v>2</v>
      </c>
      <c r="L51" s="44">
        <v>14</v>
      </c>
      <c r="M51" s="21">
        <f t="shared" si="44"/>
        <v>1.8181818181818181E-2</v>
      </c>
      <c r="N51" s="22">
        <f t="shared" si="45"/>
        <v>0.29090909090909089</v>
      </c>
      <c r="O51" s="22">
        <f t="shared" si="46"/>
        <v>1.8181818181818181E-2</v>
      </c>
      <c r="P51" s="22">
        <f t="shared" si="47"/>
        <v>0.67272727272727273</v>
      </c>
      <c r="Q51" s="22">
        <f t="shared" si="48"/>
        <v>0.58181818181818179</v>
      </c>
      <c r="R51" s="22">
        <f t="shared" si="49"/>
        <v>3.6363636363636362E-2</v>
      </c>
      <c r="S51" s="22">
        <f t="shared" si="50"/>
        <v>0.25454545454545452</v>
      </c>
      <c r="T51" s="43"/>
      <c r="U51" s="43" t="s">
        <v>338</v>
      </c>
      <c r="V51" s="43" t="s">
        <v>334</v>
      </c>
      <c r="W51" s="43"/>
      <c r="X51" s="43"/>
      <c r="Y51" s="43"/>
      <c r="Z51" s="43"/>
      <c r="AC51" s="43"/>
    </row>
    <row r="52" spans="1:29" s="42" customFormat="1" x14ac:dyDescent="0.2">
      <c r="A52" s="43" t="s">
        <v>1004</v>
      </c>
      <c r="B52" s="43" t="s">
        <v>330</v>
      </c>
      <c r="C52" s="43" t="s">
        <v>339</v>
      </c>
      <c r="D52" s="43" t="s">
        <v>331</v>
      </c>
      <c r="E52" s="44">
        <v>57</v>
      </c>
      <c r="F52" s="44">
        <v>3</v>
      </c>
      <c r="G52" s="44">
        <v>53</v>
      </c>
      <c r="H52" s="44">
        <v>1</v>
      </c>
      <c r="I52" s="44">
        <v>0</v>
      </c>
      <c r="J52" s="44">
        <v>1</v>
      </c>
      <c r="K52" s="44">
        <v>4</v>
      </c>
      <c r="L52" s="44">
        <v>23</v>
      </c>
      <c r="M52" s="21">
        <f t="shared" si="44"/>
        <v>5.2631578947368418E-2</v>
      </c>
      <c r="N52" s="22">
        <f t="shared" si="45"/>
        <v>0.92982456140350878</v>
      </c>
      <c r="O52" s="22">
        <f t="shared" si="46"/>
        <v>1.7543859649122806E-2</v>
      </c>
      <c r="P52" s="22">
        <f t="shared" si="47"/>
        <v>0</v>
      </c>
      <c r="Q52" s="22">
        <f t="shared" si="48"/>
        <v>1.7543859649122806E-2</v>
      </c>
      <c r="R52" s="22">
        <f t="shared" si="49"/>
        <v>7.0175438596491224E-2</v>
      </c>
      <c r="S52" s="22">
        <f t="shared" si="50"/>
        <v>0.40350877192982454</v>
      </c>
      <c r="T52" s="43"/>
      <c r="U52" s="43" t="s">
        <v>340</v>
      </c>
      <c r="V52" s="43" t="s">
        <v>334</v>
      </c>
      <c r="W52" s="43"/>
      <c r="X52" s="43"/>
      <c r="Y52" s="43"/>
      <c r="Z52" s="43"/>
      <c r="AC52" s="43"/>
    </row>
    <row r="53" spans="1:29" s="42" customFormat="1" x14ac:dyDescent="0.2">
      <c r="A53" s="43" t="s">
        <v>1004</v>
      </c>
      <c r="B53" s="43" t="s">
        <v>330</v>
      </c>
      <c r="C53" s="43" t="s">
        <v>341</v>
      </c>
      <c r="D53" s="43" t="s">
        <v>331</v>
      </c>
      <c r="E53" s="44">
        <v>35</v>
      </c>
      <c r="F53" s="44">
        <v>2</v>
      </c>
      <c r="G53" s="44">
        <v>31</v>
      </c>
      <c r="H53" s="44">
        <v>1</v>
      </c>
      <c r="I53" s="44">
        <v>1</v>
      </c>
      <c r="J53" s="44">
        <v>2</v>
      </c>
      <c r="K53" s="44">
        <v>7</v>
      </c>
      <c r="L53" s="44">
        <v>7</v>
      </c>
      <c r="M53" s="21">
        <f t="shared" si="44"/>
        <v>5.7142857142857141E-2</v>
      </c>
      <c r="N53" s="22">
        <f t="shared" si="45"/>
        <v>0.88571428571428568</v>
      </c>
      <c r="O53" s="22">
        <f t="shared" si="46"/>
        <v>2.8571428571428571E-2</v>
      </c>
      <c r="P53" s="22">
        <f t="shared" si="47"/>
        <v>2.8571428571428571E-2</v>
      </c>
      <c r="Q53" s="22">
        <f t="shared" si="48"/>
        <v>5.7142857142857141E-2</v>
      </c>
      <c r="R53" s="22">
        <f t="shared" si="49"/>
        <v>0.2</v>
      </c>
      <c r="S53" s="22">
        <f t="shared" si="50"/>
        <v>0.2</v>
      </c>
      <c r="T53" s="43"/>
      <c r="U53" s="43" t="s">
        <v>344</v>
      </c>
      <c r="V53" s="43" t="s">
        <v>334</v>
      </c>
      <c r="W53" s="43"/>
      <c r="X53" s="43"/>
      <c r="Y53" s="43"/>
      <c r="Z53" s="43"/>
      <c r="AC53" s="43"/>
    </row>
    <row r="54" spans="1:29" s="42" customFormat="1" x14ac:dyDescent="0.2">
      <c r="A54" s="43" t="s">
        <v>1004</v>
      </c>
      <c r="B54" s="43" t="s">
        <v>330</v>
      </c>
      <c r="C54" s="43" t="s">
        <v>345</v>
      </c>
      <c r="D54" s="43" t="s">
        <v>331</v>
      </c>
      <c r="E54" s="44">
        <v>45</v>
      </c>
      <c r="F54" s="44">
        <v>1</v>
      </c>
      <c r="G54" s="44">
        <v>41</v>
      </c>
      <c r="H54" s="44">
        <v>3</v>
      </c>
      <c r="I54" s="44">
        <v>0</v>
      </c>
      <c r="J54" s="44">
        <v>3</v>
      </c>
      <c r="K54" s="44">
        <v>7</v>
      </c>
      <c r="L54" s="44">
        <v>24</v>
      </c>
      <c r="M54" s="21">
        <f t="shared" si="44"/>
        <v>2.2222222222222223E-2</v>
      </c>
      <c r="N54" s="22">
        <f t="shared" si="45"/>
        <v>0.91111111111111109</v>
      </c>
      <c r="O54" s="22">
        <f t="shared" si="46"/>
        <v>6.6666666666666666E-2</v>
      </c>
      <c r="P54" s="22">
        <f t="shared" si="47"/>
        <v>0</v>
      </c>
      <c r="Q54" s="22">
        <f t="shared" si="48"/>
        <v>6.6666666666666666E-2</v>
      </c>
      <c r="R54" s="22">
        <f t="shared" si="49"/>
        <v>0.15555555555555556</v>
      </c>
      <c r="S54" s="22">
        <f t="shared" si="50"/>
        <v>0.53333333333333333</v>
      </c>
      <c r="T54" s="43"/>
      <c r="U54" s="43" t="s">
        <v>347</v>
      </c>
      <c r="V54" s="43" t="s">
        <v>334</v>
      </c>
      <c r="W54" s="43"/>
      <c r="X54" s="43"/>
      <c r="Y54" s="43"/>
      <c r="Z54" s="43"/>
      <c r="AC54" s="43"/>
    </row>
    <row r="55" spans="1:29" s="42" customFormat="1" x14ac:dyDescent="0.2">
      <c r="A55" s="43" t="s">
        <v>1440</v>
      </c>
      <c r="B55" s="43"/>
      <c r="C55" s="43"/>
      <c r="D55" s="43"/>
      <c r="E55" s="44">
        <f t="shared" ref="E55:L55" si="51">SUM(E49:E54)</f>
        <v>1313</v>
      </c>
      <c r="F55" s="44">
        <f t="shared" si="51"/>
        <v>21</v>
      </c>
      <c r="G55" s="44">
        <f t="shared" si="51"/>
        <v>982</v>
      </c>
      <c r="H55" s="44">
        <f t="shared" si="51"/>
        <v>72</v>
      </c>
      <c r="I55" s="44">
        <f t="shared" si="51"/>
        <v>238</v>
      </c>
      <c r="J55" s="44">
        <f t="shared" si="51"/>
        <v>270</v>
      </c>
      <c r="K55" s="44">
        <f t="shared" si="51"/>
        <v>423</v>
      </c>
      <c r="L55" s="44">
        <f t="shared" si="51"/>
        <v>336</v>
      </c>
      <c r="M55" s="21">
        <f>F55/E55</f>
        <v>1.5993907083015995E-2</v>
      </c>
      <c r="N55" s="22">
        <f>G55/E55</f>
        <v>0.74790555978674789</v>
      </c>
      <c r="O55" s="22">
        <f>H55/E55</f>
        <v>5.4836252856054833E-2</v>
      </c>
      <c r="P55" s="22">
        <f>I55/E55</f>
        <v>0.18126428027418126</v>
      </c>
      <c r="Q55" s="22">
        <f>J55/E55</f>
        <v>0.20563594821020564</v>
      </c>
      <c r="R55" s="22">
        <f>K55/E55</f>
        <v>0.32216298552932215</v>
      </c>
      <c r="S55" s="22">
        <f>L55/E55</f>
        <v>0.25590251332825592</v>
      </c>
      <c r="T55" s="43"/>
      <c r="U55" s="43"/>
      <c r="V55" s="43"/>
      <c r="W55" s="43"/>
      <c r="X55" s="43"/>
      <c r="Y55" s="43"/>
      <c r="Z55" s="43"/>
      <c r="AC55" s="43"/>
    </row>
    <row r="56" spans="1:29" s="42" customFormat="1" x14ac:dyDescent="0.2">
      <c r="A56" s="43"/>
      <c r="B56" s="43"/>
      <c r="C56" s="43"/>
      <c r="D56" s="43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3"/>
      <c r="Q56" s="43"/>
      <c r="R56" s="43"/>
      <c r="S56" s="43"/>
      <c r="T56" s="43"/>
      <c r="U56" s="43"/>
      <c r="V56" s="43"/>
      <c r="W56" s="43"/>
      <c r="X56" s="43"/>
      <c r="Y56" s="43"/>
      <c r="Z56" s="43"/>
      <c r="AC56" s="43"/>
    </row>
    <row r="57" spans="1:29" x14ac:dyDescent="0.2">
      <c r="E57" t="s">
        <v>869</v>
      </c>
      <c r="F57" t="s">
        <v>870</v>
      </c>
      <c r="G57" t="s">
        <v>871</v>
      </c>
      <c r="N57" s="55" t="s">
        <v>872</v>
      </c>
      <c r="O57" s="55"/>
      <c r="P57" s="55"/>
      <c r="Q57" s="55" t="s">
        <v>873</v>
      </c>
      <c r="R57" s="55"/>
      <c r="S57" s="55"/>
    </row>
    <row r="58" spans="1:29" x14ac:dyDescent="0.2">
      <c r="D58" t="s">
        <v>874</v>
      </c>
      <c r="E58" s="23">
        <f>N55</f>
        <v>0.74790555978674789</v>
      </c>
      <c r="F58" s="23">
        <f>O55</f>
        <v>5.4836252856054833E-2</v>
      </c>
      <c r="G58" s="23">
        <f>P55</f>
        <v>0.18126428027418126</v>
      </c>
      <c r="I58" t="s">
        <v>1446</v>
      </c>
      <c r="J58" s="23">
        <v>5.4836252856054833E-2</v>
      </c>
      <c r="N58" t="s">
        <v>869</v>
      </c>
      <c r="O58" t="s">
        <v>870</v>
      </c>
      <c r="P58" t="s">
        <v>871</v>
      </c>
      <c r="Q58" t="s">
        <v>869</v>
      </c>
      <c r="R58" t="s">
        <v>870</v>
      </c>
      <c r="S58" t="s">
        <v>871</v>
      </c>
    </row>
    <row r="59" spans="1:29" x14ac:dyDescent="0.2">
      <c r="D59" t="s">
        <v>875</v>
      </c>
      <c r="E59" s="23">
        <f>Q55</f>
        <v>0.20563594821020564</v>
      </c>
      <c r="F59" s="23">
        <f>R55</f>
        <v>0.32216298552932215</v>
      </c>
      <c r="G59" s="23">
        <f>S55</f>
        <v>0.25590251332825592</v>
      </c>
      <c r="I59" s="42" t="s">
        <v>1447</v>
      </c>
      <c r="J59" s="23">
        <v>0.32216298552932215</v>
      </c>
      <c r="M59">
        <v>2019</v>
      </c>
      <c r="N59" s="22">
        <f t="shared" ref="N59:S59" si="52">N7</f>
        <v>0.7287414965986394</v>
      </c>
      <c r="O59" s="22">
        <f t="shared" si="52"/>
        <v>0.10459183673469388</v>
      </c>
      <c r="P59" s="22">
        <f t="shared" si="52"/>
        <v>0.16326530612244897</v>
      </c>
      <c r="Q59" s="22">
        <f t="shared" si="52"/>
        <v>0.22959183673469388</v>
      </c>
      <c r="R59" s="22">
        <f t="shared" si="52"/>
        <v>0.36904761904761907</v>
      </c>
      <c r="S59" s="22">
        <f t="shared" si="52"/>
        <v>0.23299319727891157</v>
      </c>
    </row>
    <row r="60" spans="1:29" x14ac:dyDescent="0.2">
      <c r="F60" s="23">
        <f>1-F59-F58</f>
        <v>0.62300076161462292</v>
      </c>
      <c r="I60" t="s">
        <v>1448</v>
      </c>
      <c r="J60" s="23">
        <v>0.62300076161462292</v>
      </c>
      <c r="M60">
        <v>2020</v>
      </c>
      <c r="N60" s="22">
        <f t="shared" ref="N60:S60" si="53">N15</f>
        <v>0.73012048192771084</v>
      </c>
      <c r="O60" s="22">
        <f t="shared" si="53"/>
        <v>9.3172690763052207E-2</v>
      </c>
      <c r="P60" s="22">
        <f t="shared" si="53"/>
        <v>0.17188755020080321</v>
      </c>
      <c r="Q60" s="22">
        <f t="shared" si="53"/>
        <v>0.22971887550200804</v>
      </c>
      <c r="R60" s="22">
        <f t="shared" si="53"/>
        <v>0.36144578313253012</v>
      </c>
      <c r="S60" s="22">
        <f t="shared" si="53"/>
        <v>0.2497991967871486</v>
      </c>
    </row>
    <row r="61" spans="1:29" x14ac:dyDescent="0.2">
      <c r="M61">
        <v>2021</v>
      </c>
      <c r="N61" s="22">
        <f t="shared" ref="N61:S61" si="54">N23</f>
        <v>0.7164906580016247</v>
      </c>
      <c r="O61" s="22">
        <f t="shared" si="54"/>
        <v>9.0170593013809905E-2</v>
      </c>
      <c r="P61" s="22">
        <f t="shared" si="54"/>
        <v>0.17221770917952883</v>
      </c>
      <c r="Q61" s="22">
        <f t="shared" si="54"/>
        <v>0.22095857026807472</v>
      </c>
      <c r="R61" s="22">
        <f t="shared" si="54"/>
        <v>0.34930950446791226</v>
      </c>
      <c r="S61" s="22">
        <f t="shared" si="54"/>
        <v>0.23476848090982941</v>
      </c>
    </row>
    <row r="62" spans="1:29" x14ac:dyDescent="0.2">
      <c r="M62">
        <v>2022</v>
      </c>
      <c r="N62" s="22">
        <f t="shared" ref="N62:S62" si="55">N31</f>
        <v>0.74445294567712317</v>
      </c>
      <c r="O62" s="22">
        <f t="shared" si="55"/>
        <v>8.4927314460596787E-2</v>
      </c>
      <c r="P62" s="22">
        <f t="shared" si="55"/>
        <v>0.15837796480489671</v>
      </c>
      <c r="Q62" s="22">
        <f t="shared" si="55"/>
        <v>0.21346595256312165</v>
      </c>
      <c r="R62" s="22">
        <f t="shared" si="55"/>
        <v>0.34659525631216526</v>
      </c>
      <c r="S62" s="22">
        <f t="shared" si="55"/>
        <v>0.2616679418515685</v>
      </c>
    </row>
    <row r="63" spans="1:29" x14ac:dyDescent="0.2">
      <c r="M63">
        <v>2023</v>
      </c>
      <c r="N63" s="22">
        <f t="shared" ref="N63:S63" si="56">N39</f>
        <v>0.74667651403249635</v>
      </c>
      <c r="O63" s="22">
        <f t="shared" si="56"/>
        <v>6.7208271787296894E-2</v>
      </c>
      <c r="P63" s="22">
        <f t="shared" si="56"/>
        <v>0.17355982274741508</v>
      </c>
      <c r="Q63" s="22">
        <f t="shared" si="56"/>
        <v>0.206794682422452</v>
      </c>
      <c r="R63" s="22">
        <f t="shared" si="56"/>
        <v>0.33604135893648451</v>
      </c>
      <c r="S63" s="22">
        <f t="shared" si="56"/>
        <v>0.25110782865583459</v>
      </c>
    </row>
    <row r="64" spans="1:29" x14ac:dyDescent="0.2">
      <c r="M64">
        <v>2024</v>
      </c>
      <c r="N64" s="23">
        <f t="shared" ref="N64:S64" si="57">N47</f>
        <v>0.77835051546391754</v>
      </c>
      <c r="O64" s="23">
        <f t="shared" si="57"/>
        <v>5.964653902798233E-2</v>
      </c>
      <c r="P64" s="23">
        <f t="shared" si="57"/>
        <v>0.16053019145802652</v>
      </c>
      <c r="Q64" s="23">
        <f t="shared" si="57"/>
        <v>0.19587628865979381</v>
      </c>
      <c r="R64" s="23">
        <f t="shared" si="57"/>
        <v>0.32695139911634757</v>
      </c>
      <c r="S64" s="23">
        <f t="shared" si="57"/>
        <v>0.27098674521354932</v>
      </c>
    </row>
    <row r="65" spans="13:19" x14ac:dyDescent="0.2">
      <c r="M65">
        <v>2025</v>
      </c>
      <c r="N65" s="23">
        <f t="shared" ref="N65:S65" si="58">N55</f>
        <v>0.74790555978674789</v>
      </c>
      <c r="O65" s="23">
        <f t="shared" si="58"/>
        <v>5.4836252856054833E-2</v>
      </c>
      <c r="P65" s="23">
        <f t="shared" si="58"/>
        <v>0.18126428027418126</v>
      </c>
      <c r="Q65" s="23">
        <f t="shared" si="58"/>
        <v>0.20563594821020564</v>
      </c>
      <c r="R65" s="23">
        <f t="shared" si="58"/>
        <v>0.32216298552932215</v>
      </c>
      <c r="S65" s="23">
        <f t="shared" si="58"/>
        <v>0.25590251332825592</v>
      </c>
    </row>
  </sheetData>
  <mergeCells count="2">
    <mergeCell ref="N57:P57"/>
    <mergeCell ref="Q57:S57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073280-F6CE-4D60-9531-920F74FA1F02}">
  <dimension ref="A1:AC106"/>
  <sheetViews>
    <sheetView topLeftCell="A92" zoomScale="70" zoomScaleNormal="70" workbookViewId="0">
      <selection activeCell="L108" sqref="L108"/>
    </sheetView>
  </sheetViews>
  <sheetFormatPr baseColWidth="10" defaultColWidth="9.140625" defaultRowHeight="12.75" x14ac:dyDescent="0.2"/>
  <cols>
    <col min="1" max="19" width="9.140625" customWidth="1"/>
    <col min="20" max="20" width="5.28515625" customWidth="1"/>
    <col min="21" max="21" width="33.28515625" customWidth="1"/>
    <col min="22" max="22" width="9.140625" customWidth="1"/>
  </cols>
  <sheetData>
    <row r="1" spans="1:23" ht="25.5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3</v>
      </c>
      <c r="U1" s="1" t="s">
        <v>22</v>
      </c>
      <c r="V1" s="1" t="s">
        <v>23</v>
      </c>
      <c r="W1" s="1" t="s">
        <v>24</v>
      </c>
    </row>
    <row r="2" spans="1:23" s="13" customFormat="1" x14ac:dyDescent="0.2">
      <c r="A2" s="9" t="s">
        <v>859</v>
      </c>
      <c r="B2" s="9" t="s">
        <v>362</v>
      </c>
      <c r="C2" s="9" t="s">
        <v>363</v>
      </c>
      <c r="D2" s="9" t="s">
        <v>364</v>
      </c>
      <c r="E2" s="10">
        <v>172</v>
      </c>
      <c r="F2" s="10">
        <v>1</v>
      </c>
      <c r="G2" s="10">
        <v>94</v>
      </c>
      <c r="H2" s="10">
        <v>74</v>
      </c>
      <c r="I2" s="10">
        <v>3</v>
      </c>
      <c r="J2" s="10">
        <v>61</v>
      </c>
      <c r="K2" s="10">
        <v>62</v>
      </c>
      <c r="L2" s="10">
        <v>29</v>
      </c>
      <c r="M2" s="11">
        <f t="shared" ref="M2:M47" si="0">F2/E2</f>
        <v>5.8139534883720929E-3</v>
      </c>
      <c r="N2" s="11">
        <f t="shared" ref="N2:N47" si="1">G2/E2</f>
        <v>0.54651162790697672</v>
      </c>
      <c r="O2" s="11">
        <f t="shared" ref="O2:O47" si="2">H2/E2</f>
        <v>0.43023255813953487</v>
      </c>
      <c r="P2" s="11">
        <f t="shared" ref="P2:P47" si="3">I2/E2</f>
        <v>1.7441860465116279E-2</v>
      </c>
      <c r="Q2" s="11">
        <f t="shared" ref="Q2:Q47" si="4">J2/E2</f>
        <v>0.35465116279069769</v>
      </c>
      <c r="R2" s="11">
        <f t="shared" ref="R2:R47" si="5">K2/E2</f>
        <v>0.36046511627906974</v>
      </c>
      <c r="S2" s="11">
        <f t="shared" ref="S2:S47" si="6">L2/E2</f>
        <v>0.16860465116279069</v>
      </c>
      <c r="T2" s="9" t="s">
        <v>365</v>
      </c>
      <c r="U2" s="9" t="s">
        <v>366</v>
      </c>
      <c r="V2" s="9" t="s">
        <v>367</v>
      </c>
      <c r="W2" s="9" t="s">
        <v>860</v>
      </c>
    </row>
    <row r="3" spans="1:23" s="13" customFormat="1" x14ac:dyDescent="0.2">
      <c r="A3" s="9" t="s">
        <v>859</v>
      </c>
      <c r="B3" s="9" t="s">
        <v>362</v>
      </c>
      <c r="C3" s="9" t="s">
        <v>368</v>
      </c>
      <c r="D3" s="9" t="s">
        <v>364</v>
      </c>
      <c r="E3" s="10">
        <v>259</v>
      </c>
      <c r="F3" s="10">
        <v>4</v>
      </c>
      <c r="G3" s="10">
        <v>197</v>
      </c>
      <c r="H3" s="10">
        <v>39</v>
      </c>
      <c r="I3" s="10">
        <v>19</v>
      </c>
      <c r="J3" s="10">
        <v>40</v>
      </c>
      <c r="K3" s="10">
        <v>68</v>
      </c>
      <c r="L3" s="10">
        <v>88</v>
      </c>
      <c r="M3" s="11">
        <f t="shared" si="0"/>
        <v>1.5444015444015444E-2</v>
      </c>
      <c r="N3" s="11">
        <f t="shared" si="1"/>
        <v>0.76061776061776065</v>
      </c>
      <c r="O3" s="11">
        <f t="shared" si="2"/>
        <v>0.15057915057915058</v>
      </c>
      <c r="P3" s="11">
        <f t="shared" si="3"/>
        <v>7.3359073359073365E-2</v>
      </c>
      <c r="Q3" s="11">
        <f t="shared" si="4"/>
        <v>0.15444015444015444</v>
      </c>
      <c r="R3" s="11">
        <f t="shared" si="5"/>
        <v>0.26254826254826252</v>
      </c>
      <c r="S3" s="11">
        <f t="shared" si="6"/>
        <v>0.33976833976833976</v>
      </c>
      <c r="T3" s="9" t="s">
        <v>365</v>
      </c>
      <c r="U3" s="9" t="s">
        <v>369</v>
      </c>
      <c r="V3" s="9" t="s">
        <v>367</v>
      </c>
      <c r="W3" s="9" t="s">
        <v>860</v>
      </c>
    </row>
    <row r="4" spans="1:23" s="13" customFormat="1" x14ac:dyDescent="0.2">
      <c r="A4" s="9" t="s">
        <v>859</v>
      </c>
      <c r="B4" s="9" t="s">
        <v>362</v>
      </c>
      <c r="C4" s="9" t="s">
        <v>45</v>
      </c>
      <c r="D4" s="9" t="s">
        <v>364</v>
      </c>
      <c r="E4" s="10">
        <v>353</v>
      </c>
      <c r="F4" s="10">
        <v>0</v>
      </c>
      <c r="G4" s="10">
        <v>274</v>
      </c>
      <c r="H4" s="10">
        <v>64</v>
      </c>
      <c r="I4" s="10">
        <v>15</v>
      </c>
      <c r="J4" s="10">
        <v>59</v>
      </c>
      <c r="K4" s="10">
        <v>124</v>
      </c>
      <c r="L4" s="10">
        <v>109</v>
      </c>
      <c r="M4" s="11">
        <f t="shared" si="0"/>
        <v>0</v>
      </c>
      <c r="N4" s="11">
        <f t="shared" si="1"/>
        <v>0.77620396600566577</v>
      </c>
      <c r="O4" s="11">
        <f t="shared" si="2"/>
        <v>0.18130311614730879</v>
      </c>
      <c r="P4" s="11">
        <f t="shared" si="3"/>
        <v>4.2492917847025496E-2</v>
      </c>
      <c r="Q4" s="11">
        <f t="shared" si="4"/>
        <v>0.16713881019830029</v>
      </c>
      <c r="R4" s="11">
        <f t="shared" si="5"/>
        <v>0.35127478753541075</v>
      </c>
      <c r="S4" s="11">
        <f t="shared" si="6"/>
        <v>0.30878186968838528</v>
      </c>
      <c r="T4" s="9" t="s">
        <v>365</v>
      </c>
      <c r="U4" s="9" t="s">
        <v>370</v>
      </c>
      <c r="V4" s="9" t="s">
        <v>367</v>
      </c>
      <c r="W4" s="9" t="s">
        <v>860</v>
      </c>
    </row>
    <row r="5" spans="1:23" s="13" customFormat="1" x14ac:dyDescent="0.2">
      <c r="A5" s="9" t="s">
        <v>859</v>
      </c>
      <c r="B5" s="9" t="s">
        <v>362</v>
      </c>
      <c r="C5" s="9" t="s">
        <v>371</v>
      </c>
      <c r="D5" s="9" t="s">
        <v>364</v>
      </c>
      <c r="E5" s="10">
        <v>162</v>
      </c>
      <c r="F5" s="10">
        <v>0</v>
      </c>
      <c r="G5" s="10">
        <v>122</v>
      </c>
      <c r="H5" s="10">
        <v>32</v>
      </c>
      <c r="I5" s="10">
        <v>8</v>
      </c>
      <c r="J5" s="10">
        <v>33</v>
      </c>
      <c r="K5" s="10">
        <v>54</v>
      </c>
      <c r="L5" s="10">
        <v>47</v>
      </c>
      <c r="M5" s="11">
        <f t="shared" si="0"/>
        <v>0</v>
      </c>
      <c r="N5" s="11">
        <f t="shared" si="1"/>
        <v>0.75308641975308643</v>
      </c>
      <c r="O5" s="11">
        <f t="shared" si="2"/>
        <v>0.19753086419753085</v>
      </c>
      <c r="P5" s="11">
        <f t="shared" si="3"/>
        <v>4.9382716049382713E-2</v>
      </c>
      <c r="Q5" s="11">
        <f t="shared" si="4"/>
        <v>0.20370370370370369</v>
      </c>
      <c r="R5" s="11">
        <f t="shared" si="5"/>
        <v>0.33333333333333331</v>
      </c>
      <c r="S5" s="11">
        <f t="shared" si="6"/>
        <v>0.29012345679012347</v>
      </c>
      <c r="T5" s="9" t="s">
        <v>365</v>
      </c>
      <c r="U5" s="9" t="s">
        <v>372</v>
      </c>
      <c r="V5" s="9" t="s">
        <v>367</v>
      </c>
      <c r="W5" s="9" t="s">
        <v>860</v>
      </c>
    </row>
    <row r="6" spans="1:23" s="13" customFormat="1" x14ac:dyDescent="0.2">
      <c r="A6" s="9" t="s">
        <v>859</v>
      </c>
      <c r="B6" s="9" t="s">
        <v>362</v>
      </c>
      <c r="C6" s="9" t="s">
        <v>205</v>
      </c>
      <c r="D6" s="9" t="s">
        <v>364</v>
      </c>
      <c r="E6" s="10">
        <v>131</v>
      </c>
      <c r="F6" s="10">
        <v>0</v>
      </c>
      <c r="G6" s="10">
        <v>92</v>
      </c>
      <c r="H6" s="10">
        <v>35</v>
      </c>
      <c r="I6" s="10">
        <v>4</v>
      </c>
      <c r="J6" s="10">
        <v>34</v>
      </c>
      <c r="K6" s="10">
        <v>47</v>
      </c>
      <c r="L6" s="10">
        <v>31</v>
      </c>
      <c r="M6" s="11">
        <f t="shared" si="0"/>
        <v>0</v>
      </c>
      <c r="N6" s="11">
        <f t="shared" si="1"/>
        <v>0.70229007633587781</v>
      </c>
      <c r="O6" s="11">
        <f t="shared" si="2"/>
        <v>0.26717557251908397</v>
      </c>
      <c r="P6" s="11">
        <f t="shared" si="3"/>
        <v>3.0534351145038167E-2</v>
      </c>
      <c r="Q6" s="11">
        <f t="shared" si="4"/>
        <v>0.25954198473282442</v>
      </c>
      <c r="R6" s="11">
        <f t="shared" si="5"/>
        <v>0.35877862595419846</v>
      </c>
      <c r="S6" s="11">
        <f t="shared" si="6"/>
        <v>0.23664122137404581</v>
      </c>
      <c r="T6" s="9" t="s">
        <v>365</v>
      </c>
      <c r="U6" s="9" t="s">
        <v>373</v>
      </c>
      <c r="V6" s="9" t="s">
        <v>367</v>
      </c>
      <c r="W6" s="9" t="s">
        <v>860</v>
      </c>
    </row>
    <row r="7" spans="1:23" s="13" customFormat="1" x14ac:dyDescent="0.2">
      <c r="A7" s="9" t="s">
        <v>859</v>
      </c>
      <c r="B7" s="9" t="s">
        <v>362</v>
      </c>
      <c r="C7" s="9" t="s">
        <v>374</v>
      </c>
      <c r="D7" s="9" t="s">
        <v>364</v>
      </c>
      <c r="E7" s="10">
        <v>30</v>
      </c>
      <c r="F7" s="10">
        <v>0</v>
      </c>
      <c r="G7" s="10">
        <v>21</v>
      </c>
      <c r="H7" s="10">
        <v>5</v>
      </c>
      <c r="I7" s="10">
        <v>4</v>
      </c>
      <c r="J7" s="10">
        <v>9</v>
      </c>
      <c r="K7" s="10">
        <v>6</v>
      </c>
      <c r="L7" s="10">
        <v>10</v>
      </c>
      <c r="M7" s="11">
        <f t="shared" si="0"/>
        <v>0</v>
      </c>
      <c r="N7" s="11">
        <f t="shared" si="1"/>
        <v>0.7</v>
      </c>
      <c r="O7" s="11">
        <f t="shared" si="2"/>
        <v>0.16666666666666666</v>
      </c>
      <c r="P7" s="11">
        <f t="shared" si="3"/>
        <v>0.13333333333333333</v>
      </c>
      <c r="Q7" s="11">
        <f t="shared" si="4"/>
        <v>0.3</v>
      </c>
      <c r="R7" s="11">
        <f t="shared" si="5"/>
        <v>0.2</v>
      </c>
      <c r="S7" s="11">
        <f t="shared" si="6"/>
        <v>0.33333333333333331</v>
      </c>
      <c r="T7" s="9" t="s">
        <v>365</v>
      </c>
      <c r="U7" s="9" t="s">
        <v>376</v>
      </c>
      <c r="V7" s="9" t="s">
        <v>367</v>
      </c>
      <c r="W7" s="9" t="s">
        <v>860</v>
      </c>
    </row>
    <row r="8" spans="1:23" s="13" customFormat="1" x14ac:dyDescent="0.2">
      <c r="A8" s="9" t="s">
        <v>859</v>
      </c>
      <c r="B8" s="9" t="s">
        <v>362</v>
      </c>
      <c r="C8" s="9" t="s">
        <v>815</v>
      </c>
      <c r="D8" s="9" t="s">
        <v>364</v>
      </c>
      <c r="E8" s="10">
        <v>3</v>
      </c>
      <c r="F8" s="10">
        <v>0</v>
      </c>
      <c r="G8" s="10">
        <v>3</v>
      </c>
      <c r="H8" s="10">
        <v>0</v>
      </c>
      <c r="I8" s="10">
        <v>0</v>
      </c>
      <c r="J8" s="10">
        <v>0</v>
      </c>
      <c r="K8" s="10">
        <v>1</v>
      </c>
      <c r="L8" s="10">
        <v>0</v>
      </c>
      <c r="M8" s="11">
        <f t="shared" si="0"/>
        <v>0</v>
      </c>
      <c r="N8" s="11">
        <f t="shared" si="1"/>
        <v>1</v>
      </c>
      <c r="O8" s="11">
        <f t="shared" si="2"/>
        <v>0</v>
      </c>
      <c r="P8" s="11">
        <f t="shared" si="3"/>
        <v>0</v>
      </c>
      <c r="Q8" s="11">
        <f t="shared" si="4"/>
        <v>0</v>
      </c>
      <c r="R8" s="11">
        <f t="shared" si="5"/>
        <v>0.33333333333333331</v>
      </c>
      <c r="S8" s="11">
        <f t="shared" si="6"/>
        <v>0</v>
      </c>
      <c r="T8" s="9" t="s">
        <v>365</v>
      </c>
      <c r="U8" s="9" t="s">
        <v>816</v>
      </c>
      <c r="V8" s="9" t="s">
        <v>367</v>
      </c>
      <c r="W8" s="9" t="s">
        <v>860</v>
      </c>
    </row>
    <row r="9" spans="1:23" s="13" customFormat="1" x14ac:dyDescent="0.2">
      <c r="A9" s="9" t="s">
        <v>859</v>
      </c>
      <c r="B9" s="9" t="s">
        <v>362</v>
      </c>
      <c r="C9" s="9" t="s">
        <v>381</v>
      </c>
      <c r="D9" s="9" t="s">
        <v>364</v>
      </c>
      <c r="E9" s="10">
        <v>48</v>
      </c>
      <c r="F9" s="10">
        <v>0</v>
      </c>
      <c r="G9" s="10">
        <v>40</v>
      </c>
      <c r="H9" s="10">
        <v>6</v>
      </c>
      <c r="I9" s="10">
        <v>2</v>
      </c>
      <c r="J9" s="10">
        <v>8</v>
      </c>
      <c r="K9" s="10">
        <v>17</v>
      </c>
      <c r="L9" s="10">
        <v>19</v>
      </c>
      <c r="M9" s="11">
        <f t="shared" si="0"/>
        <v>0</v>
      </c>
      <c r="N9" s="11">
        <f t="shared" si="1"/>
        <v>0.83333333333333337</v>
      </c>
      <c r="O9" s="11">
        <f t="shared" si="2"/>
        <v>0.125</v>
      </c>
      <c r="P9" s="11">
        <f t="shared" si="3"/>
        <v>4.1666666666666664E-2</v>
      </c>
      <c r="Q9" s="11">
        <f t="shared" si="4"/>
        <v>0.16666666666666666</v>
      </c>
      <c r="R9" s="11">
        <f t="shared" si="5"/>
        <v>0.35416666666666669</v>
      </c>
      <c r="S9" s="11">
        <f t="shared" si="6"/>
        <v>0.39583333333333331</v>
      </c>
      <c r="T9" s="9" t="s">
        <v>365</v>
      </c>
      <c r="U9" s="9" t="s">
        <v>382</v>
      </c>
      <c r="V9" s="9" t="s">
        <v>367</v>
      </c>
      <c r="W9" s="9" t="s">
        <v>860</v>
      </c>
    </row>
    <row r="10" spans="1:23" s="13" customFormat="1" x14ac:dyDescent="0.2">
      <c r="A10" s="9" t="s">
        <v>859</v>
      </c>
      <c r="B10" s="9" t="s">
        <v>362</v>
      </c>
      <c r="C10" s="9" t="s">
        <v>383</v>
      </c>
      <c r="D10" s="9" t="s">
        <v>364</v>
      </c>
      <c r="E10" s="10">
        <v>14</v>
      </c>
      <c r="F10" s="10">
        <v>0</v>
      </c>
      <c r="G10" s="10">
        <v>11</v>
      </c>
      <c r="H10" s="10">
        <v>3</v>
      </c>
      <c r="I10" s="10">
        <v>0</v>
      </c>
      <c r="J10" s="10">
        <v>2</v>
      </c>
      <c r="K10" s="10">
        <v>2</v>
      </c>
      <c r="L10" s="10">
        <v>8</v>
      </c>
      <c r="M10" s="11">
        <f t="shared" si="0"/>
        <v>0</v>
      </c>
      <c r="N10" s="11">
        <f t="shared" si="1"/>
        <v>0.7857142857142857</v>
      </c>
      <c r="O10" s="11">
        <f t="shared" si="2"/>
        <v>0.21428571428571427</v>
      </c>
      <c r="P10" s="11">
        <f t="shared" si="3"/>
        <v>0</v>
      </c>
      <c r="Q10" s="11">
        <f t="shared" si="4"/>
        <v>0.14285714285714285</v>
      </c>
      <c r="R10" s="11">
        <f t="shared" si="5"/>
        <v>0.14285714285714285</v>
      </c>
      <c r="S10" s="11">
        <f t="shared" si="6"/>
        <v>0.5714285714285714</v>
      </c>
      <c r="T10" s="9" t="s">
        <v>365</v>
      </c>
      <c r="U10" s="9" t="s">
        <v>385</v>
      </c>
      <c r="V10" s="9" t="s">
        <v>367</v>
      </c>
      <c r="W10" s="9" t="s">
        <v>860</v>
      </c>
    </row>
    <row r="11" spans="1:23" s="13" customFormat="1" x14ac:dyDescent="0.2">
      <c r="A11" s="9" t="s">
        <v>859</v>
      </c>
      <c r="B11" s="9" t="s">
        <v>362</v>
      </c>
      <c r="C11" s="9" t="s">
        <v>386</v>
      </c>
      <c r="D11" s="9" t="s">
        <v>364</v>
      </c>
      <c r="E11" s="10">
        <v>24</v>
      </c>
      <c r="F11" s="10">
        <v>0</v>
      </c>
      <c r="G11" s="10">
        <v>14</v>
      </c>
      <c r="H11" s="10">
        <v>8</v>
      </c>
      <c r="I11" s="10">
        <v>2</v>
      </c>
      <c r="J11" s="10">
        <v>8</v>
      </c>
      <c r="K11" s="10">
        <v>6</v>
      </c>
      <c r="L11" s="10">
        <v>6</v>
      </c>
      <c r="M11" s="11">
        <f t="shared" si="0"/>
        <v>0</v>
      </c>
      <c r="N11" s="11">
        <f t="shared" si="1"/>
        <v>0.58333333333333337</v>
      </c>
      <c r="O11" s="11">
        <f t="shared" si="2"/>
        <v>0.33333333333333331</v>
      </c>
      <c r="P11" s="11">
        <f t="shared" si="3"/>
        <v>8.3333333333333329E-2</v>
      </c>
      <c r="Q11" s="11">
        <f t="shared" si="4"/>
        <v>0.33333333333333331</v>
      </c>
      <c r="R11" s="11">
        <f t="shared" si="5"/>
        <v>0.25</v>
      </c>
      <c r="S11" s="11">
        <f t="shared" si="6"/>
        <v>0.25</v>
      </c>
      <c r="T11" s="9" t="s">
        <v>365</v>
      </c>
      <c r="U11" s="9" t="s">
        <v>388</v>
      </c>
      <c r="V11" s="9" t="s">
        <v>367</v>
      </c>
      <c r="W11" s="9" t="s">
        <v>860</v>
      </c>
    </row>
    <row r="12" spans="1:23" s="13" customFormat="1" x14ac:dyDescent="0.2">
      <c r="A12" s="9">
        <v>2019</v>
      </c>
      <c r="B12" s="9" t="s">
        <v>858</v>
      </c>
      <c r="C12" s="9"/>
      <c r="D12" s="9"/>
      <c r="E12" s="10">
        <f>SUM(E2:E11)</f>
        <v>1196</v>
      </c>
      <c r="F12" s="10">
        <f t="shared" ref="F12:L12" si="7">SUM(F2:F11)</f>
        <v>5</v>
      </c>
      <c r="G12" s="10">
        <f t="shared" si="7"/>
        <v>868</v>
      </c>
      <c r="H12" s="10">
        <f t="shared" si="7"/>
        <v>266</v>
      </c>
      <c r="I12" s="10">
        <f t="shared" si="7"/>
        <v>57</v>
      </c>
      <c r="J12" s="10">
        <f t="shared" si="7"/>
        <v>254</v>
      </c>
      <c r="K12" s="10">
        <f t="shared" si="7"/>
        <v>387</v>
      </c>
      <c r="L12" s="10">
        <f t="shared" si="7"/>
        <v>347</v>
      </c>
      <c r="M12" s="11">
        <f>F12/E12</f>
        <v>4.180602006688963E-3</v>
      </c>
      <c r="N12" s="11">
        <f>G12/E12</f>
        <v>0.72575250836120397</v>
      </c>
      <c r="O12" s="11">
        <f>H12/E12</f>
        <v>0.22240802675585283</v>
      </c>
      <c r="P12" s="11">
        <f>I12/E12</f>
        <v>4.7658862876254184E-2</v>
      </c>
      <c r="Q12" s="11">
        <f>J12/E12</f>
        <v>0.21237458193979933</v>
      </c>
      <c r="R12" s="11">
        <f>K12/E12</f>
        <v>0.32357859531772576</v>
      </c>
      <c r="S12" s="11">
        <f>L12/E12</f>
        <v>0.29013377926421402</v>
      </c>
      <c r="T12" s="9"/>
      <c r="U12" s="9"/>
      <c r="V12" s="9"/>
      <c r="W12" s="9"/>
    </row>
    <row r="13" spans="1:23" s="15" customFormat="1" ht="5.25" customHeight="1" x14ac:dyDescent="0.25">
      <c r="A13" s="14"/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</row>
    <row r="14" spans="1:23" s="13" customFormat="1" x14ac:dyDescent="0.2">
      <c r="A14" s="16" t="s">
        <v>837</v>
      </c>
      <c r="B14" s="16" t="s">
        <v>362</v>
      </c>
      <c r="C14" s="16" t="s">
        <v>363</v>
      </c>
      <c r="D14" s="16" t="s">
        <v>364</v>
      </c>
      <c r="E14" s="10">
        <v>170</v>
      </c>
      <c r="F14" s="10">
        <v>0</v>
      </c>
      <c r="G14" s="10">
        <v>109</v>
      </c>
      <c r="H14" s="10">
        <v>61</v>
      </c>
      <c r="I14" s="10">
        <v>0</v>
      </c>
      <c r="J14" s="10">
        <v>51</v>
      </c>
      <c r="K14" s="10">
        <v>72</v>
      </c>
      <c r="L14" s="10">
        <v>30</v>
      </c>
      <c r="M14" s="11">
        <f t="shared" si="0"/>
        <v>0</v>
      </c>
      <c r="N14" s="11">
        <f t="shared" si="1"/>
        <v>0.64117647058823535</v>
      </c>
      <c r="O14" s="11">
        <f t="shared" si="2"/>
        <v>0.35882352941176471</v>
      </c>
      <c r="P14" s="11">
        <f t="shared" si="3"/>
        <v>0</v>
      </c>
      <c r="Q14" s="11">
        <f t="shared" si="4"/>
        <v>0.3</v>
      </c>
      <c r="R14" s="11">
        <f t="shared" si="5"/>
        <v>0.42352941176470588</v>
      </c>
      <c r="S14" s="11">
        <f t="shared" si="6"/>
        <v>0.17647058823529413</v>
      </c>
      <c r="T14" s="16" t="s">
        <v>365</v>
      </c>
      <c r="U14" s="16" t="s">
        <v>366</v>
      </c>
      <c r="V14" s="16" t="s">
        <v>367</v>
      </c>
      <c r="W14" s="16" t="s">
        <v>861</v>
      </c>
    </row>
    <row r="15" spans="1:23" s="13" customFormat="1" x14ac:dyDescent="0.2">
      <c r="A15" s="16" t="s">
        <v>837</v>
      </c>
      <c r="B15" s="16" t="s">
        <v>362</v>
      </c>
      <c r="C15" s="16" t="s">
        <v>368</v>
      </c>
      <c r="D15" s="16" t="s">
        <v>364</v>
      </c>
      <c r="E15" s="10">
        <v>256</v>
      </c>
      <c r="F15" s="10">
        <v>0</v>
      </c>
      <c r="G15" s="10">
        <v>217</v>
      </c>
      <c r="H15" s="10">
        <v>32</v>
      </c>
      <c r="I15" s="10">
        <v>7</v>
      </c>
      <c r="J15" s="10">
        <v>32</v>
      </c>
      <c r="K15" s="10">
        <v>69</v>
      </c>
      <c r="L15" s="10">
        <v>97</v>
      </c>
      <c r="M15" s="11">
        <f t="shared" si="0"/>
        <v>0</v>
      </c>
      <c r="N15" s="11">
        <f t="shared" si="1"/>
        <v>0.84765625</v>
      </c>
      <c r="O15" s="11">
        <f t="shared" si="2"/>
        <v>0.125</v>
      </c>
      <c r="P15" s="11">
        <f t="shared" si="3"/>
        <v>2.734375E-2</v>
      </c>
      <c r="Q15" s="11">
        <f t="shared" si="4"/>
        <v>0.125</v>
      </c>
      <c r="R15" s="11">
        <f t="shared" si="5"/>
        <v>0.26953125</v>
      </c>
      <c r="S15" s="11">
        <f t="shared" si="6"/>
        <v>0.37890625</v>
      </c>
      <c r="T15" s="16" t="s">
        <v>365</v>
      </c>
      <c r="U15" s="16" t="s">
        <v>369</v>
      </c>
      <c r="V15" s="16" t="s">
        <v>367</v>
      </c>
      <c r="W15" s="16" t="s">
        <v>861</v>
      </c>
    </row>
    <row r="16" spans="1:23" s="13" customFormat="1" x14ac:dyDescent="0.2">
      <c r="A16" s="16" t="s">
        <v>837</v>
      </c>
      <c r="B16" s="16" t="s">
        <v>362</v>
      </c>
      <c r="C16" s="16" t="s">
        <v>45</v>
      </c>
      <c r="D16" s="16" t="s">
        <v>364</v>
      </c>
      <c r="E16" s="10">
        <v>333</v>
      </c>
      <c r="F16" s="10">
        <v>0</v>
      </c>
      <c r="G16" s="10">
        <v>268</v>
      </c>
      <c r="H16" s="10">
        <v>56</v>
      </c>
      <c r="I16" s="10">
        <v>9</v>
      </c>
      <c r="J16" s="10">
        <v>48</v>
      </c>
      <c r="K16" s="10">
        <v>128</v>
      </c>
      <c r="L16" s="10">
        <v>101</v>
      </c>
      <c r="M16" s="11">
        <f t="shared" si="0"/>
        <v>0</v>
      </c>
      <c r="N16" s="11">
        <f t="shared" si="1"/>
        <v>0.80480480480480476</v>
      </c>
      <c r="O16" s="11">
        <f t="shared" si="2"/>
        <v>0.16816816816816818</v>
      </c>
      <c r="P16" s="11">
        <f t="shared" si="3"/>
        <v>2.7027027027027029E-2</v>
      </c>
      <c r="Q16" s="11">
        <f t="shared" si="4"/>
        <v>0.14414414414414414</v>
      </c>
      <c r="R16" s="11">
        <f t="shared" si="5"/>
        <v>0.38438438438438438</v>
      </c>
      <c r="S16" s="11">
        <f t="shared" si="6"/>
        <v>0.3033033033033033</v>
      </c>
      <c r="T16" s="16" t="s">
        <v>365</v>
      </c>
      <c r="U16" s="16" t="s">
        <v>370</v>
      </c>
      <c r="V16" s="16" t="s">
        <v>367</v>
      </c>
      <c r="W16" s="16" t="s">
        <v>861</v>
      </c>
    </row>
    <row r="17" spans="1:23" s="13" customFormat="1" x14ac:dyDescent="0.2">
      <c r="A17" s="16" t="s">
        <v>837</v>
      </c>
      <c r="B17" s="16" t="s">
        <v>362</v>
      </c>
      <c r="C17" s="16" t="s">
        <v>371</v>
      </c>
      <c r="D17" s="16" t="s">
        <v>364</v>
      </c>
      <c r="E17" s="10">
        <v>171</v>
      </c>
      <c r="F17" s="10">
        <v>0</v>
      </c>
      <c r="G17" s="10">
        <v>129</v>
      </c>
      <c r="H17" s="10">
        <v>39</v>
      </c>
      <c r="I17" s="10">
        <v>3</v>
      </c>
      <c r="J17" s="10">
        <v>35</v>
      </c>
      <c r="K17" s="10">
        <v>48</v>
      </c>
      <c r="L17" s="10">
        <v>53</v>
      </c>
      <c r="M17" s="11">
        <f t="shared" si="0"/>
        <v>0</v>
      </c>
      <c r="N17" s="11">
        <f t="shared" si="1"/>
        <v>0.75438596491228072</v>
      </c>
      <c r="O17" s="11">
        <f t="shared" si="2"/>
        <v>0.22807017543859648</v>
      </c>
      <c r="P17" s="11">
        <f t="shared" si="3"/>
        <v>1.7543859649122806E-2</v>
      </c>
      <c r="Q17" s="11">
        <f t="shared" si="4"/>
        <v>0.2046783625730994</v>
      </c>
      <c r="R17" s="11">
        <f t="shared" si="5"/>
        <v>0.2807017543859649</v>
      </c>
      <c r="S17" s="11">
        <f t="shared" si="6"/>
        <v>0.30994152046783624</v>
      </c>
      <c r="T17" s="16" t="s">
        <v>365</v>
      </c>
      <c r="U17" s="16" t="s">
        <v>372</v>
      </c>
      <c r="V17" s="16" t="s">
        <v>367</v>
      </c>
      <c r="W17" s="16" t="s">
        <v>861</v>
      </c>
    </row>
    <row r="18" spans="1:23" s="13" customFormat="1" x14ac:dyDescent="0.2">
      <c r="A18" s="16" t="s">
        <v>837</v>
      </c>
      <c r="B18" s="16" t="s">
        <v>362</v>
      </c>
      <c r="C18" s="16" t="s">
        <v>205</v>
      </c>
      <c r="D18" s="16" t="s">
        <v>364</v>
      </c>
      <c r="E18" s="10">
        <v>146</v>
      </c>
      <c r="F18" s="10">
        <v>0</v>
      </c>
      <c r="G18" s="10">
        <v>105</v>
      </c>
      <c r="H18" s="10">
        <v>35</v>
      </c>
      <c r="I18" s="10">
        <v>6</v>
      </c>
      <c r="J18" s="10">
        <v>37</v>
      </c>
      <c r="K18" s="10">
        <v>52</v>
      </c>
      <c r="L18" s="10">
        <v>35</v>
      </c>
      <c r="M18" s="11">
        <f t="shared" si="0"/>
        <v>0</v>
      </c>
      <c r="N18" s="11">
        <f t="shared" si="1"/>
        <v>0.71917808219178081</v>
      </c>
      <c r="O18" s="11">
        <f t="shared" si="2"/>
        <v>0.23972602739726026</v>
      </c>
      <c r="P18" s="11">
        <f t="shared" si="3"/>
        <v>4.1095890410958902E-2</v>
      </c>
      <c r="Q18" s="11">
        <f t="shared" si="4"/>
        <v>0.25342465753424659</v>
      </c>
      <c r="R18" s="11">
        <f t="shared" si="5"/>
        <v>0.35616438356164382</v>
      </c>
      <c r="S18" s="11">
        <f t="shared" si="6"/>
        <v>0.23972602739726026</v>
      </c>
      <c r="T18" s="16" t="s">
        <v>365</v>
      </c>
      <c r="U18" s="16" t="s">
        <v>373</v>
      </c>
      <c r="V18" s="16" t="s">
        <v>367</v>
      </c>
      <c r="W18" s="16" t="s">
        <v>861</v>
      </c>
    </row>
    <row r="19" spans="1:23" s="13" customFormat="1" x14ac:dyDescent="0.2">
      <c r="A19" s="16" t="s">
        <v>837</v>
      </c>
      <c r="B19" s="16" t="s">
        <v>362</v>
      </c>
      <c r="C19" s="16" t="s">
        <v>374</v>
      </c>
      <c r="D19" s="16" t="s">
        <v>364</v>
      </c>
      <c r="E19" s="10">
        <v>44</v>
      </c>
      <c r="F19" s="10">
        <v>0</v>
      </c>
      <c r="G19" s="10">
        <v>34</v>
      </c>
      <c r="H19" s="10">
        <v>10</v>
      </c>
      <c r="I19" s="10">
        <v>0</v>
      </c>
      <c r="J19" s="10">
        <v>8</v>
      </c>
      <c r="K19" s="10">
        <v>6</v>
      </c>
      <c r="L19" s="10">
        <v>22</v>
      </c>
      <c r="M19" s="11">
        <f t="shared" si="0"/>
        <v>0</v>
      </c>
      <c r="N19" s="11">
        <f t="shared" si="1"/>
        <v>0.77272727272727271</v>
      </c>
      <c r="O19" s="11">
        <f t="shared" si="2"/>
        <v>0.22727272727272727</v>
      </c>
      <c r="P19" s="11">
        <f t="shared" si="3"/>
        <v>0</v>
      </c>
      <c r="Q19" s="11">
        <f t="shared" si="4"/>
        <v>0.18181818181818182</v>
      </c>
      <c r="R19" s="11">
        <f t="shared" si="5"/>
        <v>0.13636363636363635</v>
      </c>
      <c r="S19" s="11">
        <f t="shared" si="6"/>
        <v>0.5</v>
      </c>
      <c r="T19" s="16" t="s">
        <v>365</v>
      </c>
      <c r="U19" s="16" t="s">
        <v>376</v>
      </c>
      <c r="V19" s="16" t="s">
        <v>367</v>
      </c>
      <c r="W19" s="16" t="s">
        <v>861</v>
      </c>
    </row>
    <row r="20" spans="1:23" s="13" customFormat="1" x14ac:dyDescent="0.2">
      <c r="A20" s="16" t="s">
        <v>837</v>
      </c>
      <c r="B20" s="16" t="s">
        <v>362</v>
      </c>
      <c r="C20" s="16" t="s">
        <v>815</v>
      </c>
      <c r="D20" s="16" t="s">
        <v>364</v>
      </c>
      <c r="E20" s="10">
        <v>1</v>
      </c>
      <c r="F20" s="10">
        <v>0</v>
      </c>
      <c r="G20" s="10">
        <v>1</v>
      </c>
      <c r="H20" s="10">
        <v>0</v>
      </c>
      <c r="I20" s="10">
        <v>0</v>
      </c>
      <c r="J20" s="10">
        <v>0</v>
      </c>
      <c r="K20" s="10">
        <v>1</v>
      </c>
      <c r="L20" s="10">
        <v>0</v>
      </c>
      <c r="M20" s="11">
        <f t="shared" si="0"/>
        <v>0</v>
      </c>
      <c r="N20" s="11">
        <f t="shared" si="1"/>
        <v>1</v>
      </c>
      <c r="O20" s="11">
        <f t="shared" si="2"/>
        <v>0</v>
      </c>
      <c r="P20" s="11">
        <f t="shared" si="3"/>
        <v>0</v>
      </c>
      <c r="Q20" s="11">
        <f t="shared" si="4"/>
        <v>0</v>
      </c>
      <c r="R20" s="11">
        <f t="shared" si="5"/>
        <v>1</v>
      </c>
      <c r="S20" s="11">
        <f t="shared" si="6"/>
        <v>0</v>
      </c>
      <c r="T20" s="16" t="s">
        <v>365</v>
      </c>
      <c r="U20" s="16" t="s">
        <v>816</v>
      </c>
      <c r="V20" s="16" t="s">
        <v>367</v>
      </c>
      <c r="W20" s="16" t="s">
        <v>861</v>
      </c>
    </row>
    <row r="21" spans="1:23" s="13" customFormat="1" x14ac:dyDescent="0.2">
      <c r="A21" s="16" t="s">
        <v>837</v>
      </c>
      <c r="B21" s="16" t="s">
        <v>362</v>
      </c>
      <c r="C21" s="16" t="s">
        <v>381</v>
      </c>
      <c r="D21" s="16" t="s">
        <v>364</v>
      </c>
      <c r="E21" s="10">
        <v>31</v>
      </c>
      <c r="F21" s="10">
        <v>0</v>
      </c>
      <c r="G21" s="10">
        <v>26</v>
      </c>
      <c r="H21" s="10">
        <v>5</v>
      </c>
      <c r="I21" s="10">
        <v>0</v>
      </c>
      <c r="J21" s="10">
        <v>5</v>
      </c>
      <c r="K21" s="10">
        <v>7</v>
      </c>
      <c r="L21" s="10">
        <v>10</v>
      </c>
      <c r="M21" s="11">
        <f t="shared" si="0"/>
        <v>0</v>
      </c>
      <c r="N21" s="11">
        <f t="shared" si="1"/>
        <v>0.83870967741935487</v>
      </c>
      <c r="O21" s="11">
        <f t="shared" si="2"/>
        <v>0.16129032258064516</v>
      </c>
      <c r="P21" s="11">
        <f t="shared" si="3"/>
        <v>0</v>
      </c>
      <c r="Q21" s="11">
        <f t="shared" si="4"/>
        <v>0.16129032258064516</v>
      </c>
      <c r="R21" s="11">
        <f t="shared" si="5"/>
        <v>0.22580645161290322</v>
      </c>
      <c r="S21" s="11">
        <f t="shared" si="6"/>
        <v>0.32258064516129031</v>
      </c>
      <c r="T21" s="16" t="s">
        <v>365</v>
      </c>
      <c r="U21" s="16" t="s">
        <v>382</v>
      </c>
      <c r="V21" s="16" t="s">
        <v>367</v>
      </c>
      <c r="W21" s="16" t="s">
        <v>861</v>
      </c>
    </row>
    <row r="22" spans="1:23" s="13" customFormat="1" x14ac:dyDescent="0.2">
      <c r="A22" s="16" t="s">
        <v>837</v>
      </c>
      <c r="B22" s="16" t="s">
        <v>362</v>
      </c>
      <c r="C22" s="16" t="s">
        <v>383</v>
      </c>
      <c r="D22" s="16" t="s">
        <v>364</v>
      </c>
      <c r="E22" s="10">
        <v>23</v>
      </c>
      <c r="F22" s="10">
        <v>0</v>
      </c>
      <c r="G22" s="10">
        <v>20</v>
      </c>
      <c r="H22" s="10">
        <v>3</v>
      </c>
      <c r="I22" s="10">
        <v>0</v>
      </c>
      <c r="J22" s="10">
        <v>2</v>
      </c>
      <c r="K22" s="10">
        <v>1</v>
      </c>
      <c r="L22" s="10">
        <v>16</v>
      </c>
      <c r="M22" s="11">
        <f t="shared" si="0"/>
        <v>0</v>
      </c>
      <c r="N22" s="11">
        <f t="shared" si="1"/>
        <v>0.86956521739130432</v>
      </c>
      <c r="O22" s="11">
        <f t="shared" si="2"/>
        <v>0.13043478260869565</v>
      </c>
      <c r="P22" s="11">
        <f t="shared" si="3"/>
        <v>0</v>
      </c>
      <c r="Q22" s="11">
        <f t="shared" si="4"/>
        <v>8.6956521739130432E-2</v>
      </c>
      <c r="R22" s="11">
        <f t="shared" si="5"/>
        <v>4.3478260869565216E-2</v>
      </c>
      <c r="S22" s="11">
        <f t="shared" si="6"/>
        <v>0.69565217391304346</v>
      </c>
      <c r="T22" s="16" t="s">
        <v>365</v>
      </c>
      <c r="U22" s="16" t="s">
        <v>385</v>
      </c>
      <c r="V22" s="16" t="s">
        <v>367</v>
      </c>
      <c r="W22" s="16" t="s">
        <v>861</v>
      </c>
    </row>
    <row r="23" spans="1:23" s="13" customFormat="1" x14ac:dyDescent="0.2">
      <c r="A23" s="16" t="s">
        <v>837</v>
      </c>
      <c r="B23" s="16" t="s">
        <v>362</v>
      </c>
      <c r="C23" s="16" t="s">
        <v>386</v>
      </c>
      <c r="D23" s="16" t="s">
        <v>364</v>
      </c>
      <c r="E23" s="10">
        <v>9</v>
      </c>
      <c r="F23" s="10">
        <v>0</v>
      </c>
      <c r="G23" s="10">
        <v>7</v>
      </c>
      <c r="H23" s="10">
        <v>2</v>
      </c>
      <c r="I23" s="10">
        <v>0</v>
      </c>
      <c r="J23" s="10">
        <v>1</v>
      </c>
      <c r="K23" s="10">
        <v>5</v>
      </c>
      <c r="L23" s="10">
        <v>2</v>
      </c>
      <c r="M23" s="11">
        <f t="shared" si="0"/>
        <v>0</v>
      </c>
      <c r="N23" s="11">
        <f t="shared" si="1"/>
        <v>0.77777777777777779</v>
      </c>
      <c r="O23" s="11">
        <f t="shared" si="2"/>
        <v>0.22222222222222221</v>
      </c>
      <c r="P23" s="11">
        <f t="shared" si="3"/>
        <v>0</v>
      </c>
      <c r="Q23" s="11">
        <f t="shared" si="4"/>
        <v>0.1111111111111111</v>
      </c>
      <c r="R23" s="11">
        <f t="shared" si="5"/>
        <v>0.55555555555555558</v>
      </c>
      <c r="S23" s="11">
        <f t="shared" si="6"/>
        <v>0.22222222222222221</v>
      </c>
      <c r="T23" s="16" t="s">
        <v>365</v>
      </c>
      <c r="U23" s="16" t="s">
        <v>388</v>
      </c>
      <c r="V23" s="16" t="s">
        <v>367</v>
      </c>
      <c r="W23" s="16" t="s">
        <v>861</v>
      </c>
    </row>
    <row r="24" spans="1:23" s="13" customFormat="1" x14ac:dyDescent="0.2">
      <c r="A24" s="16" t="s">
        <v>837</v>
      </c>
      <c r="B24" s="16" t="s">
        <v>362</v>
      </c>
      <c r="C24" s="16" t="s">
        <v>389</v>
      </c>
      <c r="D24" s="16" t="s">
        <v>364</v>
      </c>
      <c r="E24" s="10">
        <v>28</v>
      </c>
      <c r="F24" s="10">
        <v>0</v>
      </c>
      <c r="G24" s="10">
        <v>25</v>
      </c>
      <c r="H24" s="10">
        <v>3</v>
      </c>
      <c r="I24" s="10">
        <v>0</v>
      </c>
      <c r="J24" s="10">
        <v>3</v>
      </c>
      <c r="K24" s="10">
        <v>5</v>
      </c>
      <c r="L24" s="10">
        <v>13</v>
      </c>
      <c r="M24" s="11">
        <f t="shared" si="0"/>
        <v>0</v>
      </c>
      <c r="N24" s="11">
        <f t="shared" si="1"/>
        <v>0.8928571428571429</v>
      </c>
      <c r="O24" s="11">
        <f t="shared" si="2"/>
        <v>0.10714285714285714</v>
      </c>
      <c r="P24" s="11">
        <f t="shared" si="3"/>
        <v>0</v>
      </c>
      <c r="Q24" s="11">
        <f t="shared" si="4"/>
        <v>0.10714285714285714</v>
      </c>
      <c r="R24" s="11">
        <f t="shared" si="5"/>
        <v>0.17857142857142858</v>
      </c>
      <c r="S24" s="11">
        <f t="shared" si="6"/>
        <v>0.4642857142857143</v>
      </c>
      <c r="T24" s="16" t="s">
        <v>365</v>
      </c>
      <c r="U24" s="16" t="s">
        <v>390</v>
      </c>
      <c r="V24" s="16" t="s">
        <v>367</v>
      </c>
      <c r="W24" s="16" t="s">
        <v>861</v>
      </c>
    </row>
    <row r="25" spans="1:23" s="13" customFormat="1" x14ac:dyDescent="0.2">
      <c r="A25" s="16">
        <v>2020</v>
      </c>
      <c r="B25" s="17" t="s">
        <v>858</v>
      </c>
      <c r="C25" s="16"/>
      <c r="D25" s="16"/>
      <c r="E25" s="10">
        <f>SUM(E14:E24)</f>
        <v>1212</v>
      </c>
      <c r="F25" s="10">
        <f t="shared" ref="F25:L25" si="8">SUM(F14:F24)</f>
        <v>0</v>
      </c>
      <c r="G25" s="10">
        <f t="shared" si="8"/>
        <v>941</v>
      </c>
      <c r="H25" s="10">
        <f t="shared" si="8"/>
        <v>246</v>
      </c>
      <c r="I25" s="10">
        <f t="shared" si="8"/>
        <v>25</v>
      </c>
      <c r="J25" s="10">
        <f t="shared" si="8"/>
        <v>222</v>
      </c>
      <c r="K25" s="10">
        <f t="shared" si="8"/>
        <v>394</v>
      </c>
      <c r="L25" s="10">
        <f t="shared" si="8"/>
        <v>379</v>
      </c>
      <c r="M25" s="11">
        <f>F25/E25</f>
        <v>0</v>
      </c>
      <c r="N25" s="11">
        <f>G25/E25</f>
        <v>0.77640264026402639</v>
      </c>
      <c r="O25" s="11">
        <f>H25/E25</f>
        <v>0.20297029702970298</v>
      </c>
      <c r="P25" s="11">
        <f>I25/E25</f>
        <v>2.0627062706270627E-2</v>
      </c>
      <c r="Q25" s="11">
        <f>J25/E25</f>
        <v>0.18316831683168316</v>
      </c>
      <c r="R25" s="11">
        <f>K25/E25</f>
        <v>0.32508250825082508</v>
      </c>
      <c r="S25" s="11">
        <f>L25/E25</f>
        <v>0.31270627062706269</v>
      </c>
      <c r="T25" s="16"/>
      <c r="U25" s="16"/>
      <c r="V25" s="16"/>
      <c r="W25" s="16"/>
    </row>
    <row r="26" spans="1:23" s="15" customFormat="1" ht="5.25" customHeight="1" x14ac:dyDescent="0.25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</row>
    <row r="27" spans="1:23" s="13" customFormat="1" x14ac:dyDescent="0.2">
      <c r="A27" s="16" t="s">
        <v>794</v>
      </c>
      <c r="B27" s="16" t="s">
        <v>362</v>
      </c>
      <c r="C27" s="16" t="s">
        <v>363</v>
      </c>
      <c r="D27" s="18" t="s">
        <v>364</v>
      </c>
      <c r="E27" s="10">
        <v>167</v>
      </c>
      <c r="F27" s="10">
        <v>0</v>
      </c>
      <c r="G27" s="10">
        <v>105</v>
      </c>
      <c r="H27" s="10">
        <v>61</v>
      </c>
      <c r="I27" s="10">
        <v>1</v>
      </c>
      <c r="J27" s="10">
        <v>54</v>
      </c>
      <c r="K27" s="10">
        <v>56</v>
      </c>
      <c r="L27" s="10">
        <v>32</v>
      </c>
      <c r="M27" s="11">
        <f t="shared" si="0"/>
        <v>0</v>
      </c>
      <c r="N27" s="11">
        <f t="shared" si="1"/>
        <v>0.62874251497005984</v>
      </c>
      <c r="O27" s="11">
        <f t="shared" si="2"/>
        <v>0.3652694610778443</v>
      </c>
      <c r="P27" s="11">
        <f t="shared" si="3"/>
        <v>5.9880239520958087E-3</v>
      </c>
      <c r="Q27" s="11">
        <f t="shared" si="4"/>
        <v>0.32335329341317365</v>
      </c>
      <c r="R27" s="11">
        <f t="shared" si="5"/>
        <v>0.33532934131736525</v>
      </c>
      <c r="S27" s="11">
        <f t="shared" si="6"/>
        <v>0.19161676646706588</v>
      </c>
      <c r="T27" s="16" t="s">
        <v>365</v>
      </c>
      <c r="U27" s="16" t="s">
        <v>366</v>
      </c>
      <c r="V27" s="16" t="s">
        <v>367</v>
      </c>
      <c r="W27" s="16" t="s">
        <v>864</v>
      </c>
    </row>
    <row r="28" spans="1:23" s="13" customFormat="1" x14ac:dyDescent="0.2">
      <c r="A28" s="16" t="s">
        <v>794</v>
      </c>
      <c r="B28" s="16" t="s">
        <v>362</v>
      </c>
      <c r="C28" s="16" t="s">
        <v>368</v>
      </c>
      <c r="D28" s="18" t="s">
        <v>364</v>
      </c>
      <c r="E28" s="10">
        <v>226</v>
      </c>
      <c r="F28" s="10">
        <v>4</v>
      </c>
      <c r="G28" s="10">
        <v>191</v>
      </c>
      <c r="H28" s="10">
        <v>25</v>
      </c>
      <c r="I28" s="10">
        <v>6</v>
      </c>
      <c r="J28" s="10">
        <v>23</v>
      </c>
      <c r="K28" s="10">
        <v>59</v>
      </c>
      <c r="L28" s="10">
        <v>89</v>
      </c>
      <c r="M28" s="11">
        <f t="shared" si="0"/>
        <v>1.7699115044247787E-2</v>
      </c>
      <c r="N28" s="11">
        <f t="shared" si="1"/>
        <v>0.84513274336283184</v>
      </c>
      <c r="O28" s="11">
        <f t="shared" si="2"/>
        <v>0.11061946902654868</v>
      </c>
      <c r="P28" s="11">
        <f t="shared" si="3"/>
        <v>2.6548672566371681E-2</v>
      </c>
      <c r="Q28" s="11">
        <f t="shared" si="4"/>
        <v>0.10176991150442478</v>
      </c>
      <c r="R28" s="11">
        <f t="shared" si="5"/>
        <v>0.26106194690265488</v>
      </c>
      <c r="S28" s="11">
        <f t="shared" si="6"/>
        <v>0.39380530973451328</v>
      </c>
      <c r="T28" s="16" t="s">
        <v>365</v>
      </c>
      <c r="U28" s="16" t="s">
        <v>369</v>
      </c>
      <c r="V28" s="16" t="s">
        <v>367</v>
      </c>
      <c r="W28" s="16" t="s">
        <v>864</v>
      </c>
    </row>
    <row r="29" spans="1:23" s="13" customFormat="1" x14ac:dyDescent="0.2">
      <c r="A29" s="16" t="s">
        <v>794</v>
      </c>
      <c r="B29" s="16" t="s">
        <v>362</v>
      </c>
      <c r="C29" s="16" t="s">
        <v>45</v>
      </c>
      <c r="D29" s="18" t="s">
        <v>364</v>
      </c>
      <c r="E29" s="10">
        <v>320</v>
      </c>
      <c r="F29" s="10">
        <v>0</v>
      </c>
      <c r="G29" s="10">
        <v>260</v>
      </c>
      <c r="H29" s="10">
        <v>51</v>
      </c>
      <c r="I29" s="10">
        <v>9</v>
      </c>
      <c r="J29" s="10">
        <v>44</v>
      </c>
      <c r="K29" s="10">
        <v>126</v>
      </c>
      <c r="L29" s="10">
        <v>90</v>
      </c>
      <c r="M29" s="11">
        <f t="shared" si="0"/>
        <v>0</v>
      </c>
      <c r="N29" s="11">
        <f t="shared" si="1"/>
        <v>0.8125</v>
      </c>
      <c r="O29" s="11">
        <f t="shared" si="2"/>
        <v>0.15937499999999999</v>
      </c>
      <c r="P29" s="11">
        <f t="shared" si="3"/>
        <v>2.8125000000000001E-2</v>
      </c>
      <c r="Q29" s="11">
        <f t="shared" si="4"/>
        <v>0.13750000000000001</v>
      </c>
      <c r="R29" s="11">
        <f t="shared" si="5"/>
        <v>0.39374999999999999</v>
      </c>
      <c r="S29" s="11">
        <f t="shared" si="6"/>
        <v>0.28125</v>
      </c>
      <c r="T29" s="16" t="s">
        <v>365</v>
      </c>
      <c r="U29" s="16" t="s">
        <v>370</v>
      </c>
      <c r="V29" s="16" t="s">
        <v>367</v>
      </c>
      <c r="W29" s="16" t="s">
        <v>864</v>
      </c>
    </row>
    <row r="30" spans="1:23" s="13" customFormat="1" x14ac:dyDescent="0.2">
      <c r="A30" s="16" t="s">
        <v>794</v>
      </c>
      <c r="B30" s="16" t="s">
        <v>362</v>
      </c>
      <c r="C30" s="16" t="s">
        <v>371</v>
      </c>
      <c r="D30" s="18" t="s">
        <v>364</v>
      </c>
      <c r="E30" s="10">
        <v>150</v>
      </c>
      <c r="F30" s="10">
        <v>0</v>
      </c>
      <c r="G30" s="10">
        <v>108</v>
      </c>
      <c r="H30" s="10">
        <v>36</v>
      </c>
      <c r="I30" s="10">
        <v>6</v>
      </c>
      <c r="J30" s="10">
        <v>35</v>
      </c>
      <c r="K30" s="10">
        <v>47</v>
      </c>
      <c r="L30" s="10">
        <v>37</v>
      </c>
      <c r="M30" s="11">
        <f t="shared" si="0"/>
        <v>0</v>
      </c>
      <c r="N30" s="11">
        <f t="shared" si="1"/>
        <v>0.72</v>
      </c>
      <c r="O30" s="11">
        <f t="shared" si="2"/>
        <v>0.24</v>
      </c>
      <c r="P30" s="11">
        <f t="shared" si="3"/>
        <v>0.04</v>
      </c>
      <c r="Q30" s="11">
        <f t="shared" si="4"/>
        <v>0.23333333333333334</v>
      </c>
      <c r="R30" s="11">
        <f t="shared" si="5"/>
        <v>0.31333333333333335</v>
      </c>
      <c r="S30" s="11">
        <f t="shared" si="6"/>
        <v>0.24666666666666667</v>
      </c>
      <c r="T30" s="16" t="s">
        <v>365</v>
      </c>
      <c r="U30" s="16" t="s">
        <v>372</v>
      </c>
      <c r="V30" s="16" t="s">
        <v>367</v>
      </c>
      <c r="W30" s="16" t="s">
        <v>864</v>
      </c>
    </row>
    <row r="31" spans="1:23" s="13" customFormat="1" x14ac:dyDescent="0.2">
      <c r="A31" s="16" t="s">
        <v>794</v>
      </c>
      <c r="B31" s="16" t="s">
        <v>362</v>
      </c>
      <c r="C31" s="16" t="s">
        <v>205</v>
      </c>
      <c r="D31" s="18" t="s">
        <v>364</v>
      </c>
      <c r="E31" s="10">
        <v>173</v>
      </c>
      <c r="F31" s="10">
        <v>0</v>
      </c>
      <c r="G31" s="10">
        <v>122</v>
      </c>
      <c r="H31" s="10">
        <v>42</v>
      </c>
      <c r="I31" s="10">
        <v>9</v>
      </c>
      <c r="J31" s="10">
        <v>43</v>
      </c>
      <c r="K31" s="10">
        <v>59</v>
      </c>
      <c r="L31" s="10">
        <v>40</v>
      </c>
      <c r="M31" s="11">
        <f t="shared" si="0"/>
        <v>0</v>
      </c>
      <c r="N31" s="11">
        <f t="shared" si="1"/>
        <v>0.7052023121387283</v>
      </c>
      <c r="O31" s="11">
        <f t="shared" si="2"/>
        <v>0.24277456647398843</v>
      </c>
      <c r="P31" s="11">
        <f t="shared" si="3"/>
        <v>5.2023121387283239E-2</v>
      </c>
      <c r="Q31" s="11">
        <f t="shared" si="4"/>
        <v>0.24855491329479767</v>
      </c>
      <c r="R31" s="11">
        <f t="shared" si="5"/>
        <v>0.34104046242774566</v>
      </c>
      <c r="S31" s="11">
        <f t="shared" si="6"/>
        <v>0.23121387283236994</v>
      </c>
      <c r="T31" s="16" t="s">
        <v>365</v>
      </c>
      <c r="U31" s="16" t="s">
        <v>373</v>
      </c>
      <c r="V31" s="16" t="s">
        <v>367</v>
      </c>
      <c r="W31" s="16" t="s">
        <v>864</v>
      </c>
    </row>
    <row r="32" spans="1:23" s="13" customFormat="1" x14ac:dyDescent="0.2">
      <c r="A32" s="16" t="s">
        <v>794</v>
      </c>
      <c r="B32" s="16" t="s">
        <v>362</v>
      </c>
      <c r="C32" s="16" t="s">
        <v>374</v>
      </c>
      <c r="D32" s="18" t="s">
        <v>364</v>
      </c>
      <c r="E32" s="10">
        <v>61</v>
      </c>
      <c r="F32" s="10">
        <v>0</v>
      </c>
      <c r="G32" s="10">
        <v>50</v>
      </c>
      <c r="H32" s="10">
        <v>10</v>
      </c>
      <c r="I32" s="10">
        <v>1</v>
      </c>
      <c r="J32" s="10">
        <v>9</v>
      </c>
      <c r="K32" s="10">
        <v>11</v>
      </c>
      <c r="L32" s="10">
        <v>29</v>
      </c>
      <c r="M32" s="11">
        <f t="shared" si="0"/>
        <v>0</v>
      </c>
      <c r="N32" s="11">
        <f t="shared" si="1"/>
        <v>0.81967213114754101</v>
      </c>
      <c r="O32" s="11">
        <f t="shared" si="2"/>
        <v>0.16393442622950818</v>
      </c>
      <c r="P32" s="11">
        <f t="shared" si="3"/>
        <v>1.6393442622950821E-2</v>
      </c>
      <c r="Q32" s="11">
        <f t="shared" si="4"/>
        <v>0.14754098360655737</v>
      </c>
      <c r="R32" s="11">
        <f t="shared" si="5"/>
        <v>0.18032786885245902</v>
      </c>
      <c r="S32" s="11">
        <f t="shared" si="6"/>
        <v>0.47540983606557374</v>
      </c>
      <c r="T32" s="16" t="s">
        <v>365</v>
      </c>
      <c r="U32" s="16" t="s">
        <v>376</v>
      </c>
      <c r="V32" s="16" t="s">
        <v>367</v>
      </c>
      <c r="W32" s="16" t="s">
        <v>864</v>
      </c>
    </row>
    <row r="33" spans="1:23" s="13" customFormat="1" x14ac:dyDescent="0.2">
      <c r="A33" s="16" t="s">
        <v>794</v>
      </c>
      <c r="B33" s="16" t="s">
        <v>362</v>
      </c>
      <c r="C33" s="16" t="s">
        <v>381</v>
      </c>
      <c r="D33" s="18" t="s">
        <v>364</v>
      </c>
      <c r="E33" s="10">
        <v>34</v>
      </c>
      <c r="F33" s="10">
        <v>0</v>
      </c>
      <c r="G33" s="10">
        <v>28</v>
      </c>
      <c r="H33" s="10">
        <v>5</v>
      </c>
      <c r="I33" s="10">
        <v>1</v>
      </c>
      <c r="J33" s="10">
        <v>4</v>
      </c>
      <c r="K33" s="10">
        <v>14</v>
      </c>
      <c r="L33" s="10">
        <v>9</v>
      </c>
      <c r="M33" s="11">
        <f t="shared" si="0"/>
        <v>0</v>
      </c>
      <c r="N33" s="11">
        <f t="shared" si="1"/>
        <v>0.82352941176470584</v>
      </c>
      <c r="O33" s="11">
        <f t="shared" si="2"/>
        <v>0.14705882352941177</v>
      </c>
      <c r="P33" s="11">
        <f t="shared" si="3"/>
        <v>2.9411764705882353E-2</v>
      </c>
      <c r="Q33" s="11">
        <f t="shared" si="4"/>
        <v>0.11764705882352941</v>
      </c>
      <c r="R33" s="11">
        <f t="shared" si="5"/>
        <v>0.41176470588235292</v>
      </c>
      <c r="S33" s="11">
        <f t="shared" si="6"/>
        <v>0.26470588235294118</v>
      </c>
      <c r="T33" s="16" t="s">
        <v>365</v>
      </c>
      <c r="U33" s="16" t="s">
        <v>382</v>
      </c>
      <c r="V33" s="16" t="s">
        <v>367</v>
      </c>
      <c r="W33" s="16" t="s">
        <v>864</v>
      </c>
    </row>
    <row r="34" spans="1:23" s="13" customFormat="1" x14ac:dyDescent="0.2">
      <c r="A34" s="16" t="s">
        <v>794</v>
      </c>
      <c r="B34" s="16" t="s">
        <v>362</v>
      </c>
      <c r="C34" s="16" t="s">
        <v>383</v>
      </c>
      <c r="D34" s="18" t="s">
        <v>364</v>
      </c>
      <c r="E34" s="10">
        <v>20</v>
      </c>
      <c r="F34" s="10">
        <v>0</v>
      </c>
      <c r="G34" s="10">
        <v>15</v>
      </c>
      <c r="H34" s="10">
        <v>3</v>
      </c>
      <c r="I34" s="10">
        <v>2</v>
      </c>
      <c r="J34" s="10">
        <v>4</v>
      </c>
      <c r="K34" s="10">
        <v>5</v>
      </c>
      <c r="L34" s="10">
        <v>9</v>
      </c>
      <c r="M34" s="11">
        <f t="shared" si="0"/>
        <v>0</v>
      </c>
      <c r="N34" s="11">
        <f t="shared" si="1"/>
        <v>0.75</v>
      </c>
      <c r="O34" s="11">
        <f t="shared" si="2"/>
        <v>0.15</v>
      </c>
      <c r="P34" s="11">
        <f t="shared" si="3"/>
        <v>0.1</v>
      </c>
      <c r="Q34" s="11">
        <f t="shared" si="4"/>
        <v>0.2</v>
      </c>
      <c r="R34" s="11">
        <f t="shared" si="5"/>
        <v>0.25</v>
      </c>
      <c r="S34" s="11">
        <f t="shared" si="6"/>
        <v>0.45</v>
      </c>
      <c r="T34" s="16" t="s">
        <v>365</v>
      </c>
      <c r="U34" s="16" t="s">
        <v>385</v>
      </c>
      <c r="V34" s="16" t="s">
        <v>367</v>
      </c>
      <c r="W34" s="16" t="s">
        <v>864</v>
      </c>
    </row>
    <row r="35" spans="1:23" s="13" customFormat="1" x14ac:dyDescent="0.2">
      <c r="A35" s="16" t="s">
        <v>794</v>
      </c>
      <c r="B35" s="16" t="s">
        <v>362</v>
      </c>
      <c r="C35" s="16" t="s">
        <v>386</v>
      </c>
      <c r="D35" s="18" t="s">
        <v>364</v>
      </c>
      <c r="E35" s="10">
        <v>19</v>
      </c>
      <c r="F35" s="10">
        <v>0</v>
      </c>
      <c r="G35" s="10">
        <v>16</v>
      </c>
      <c r="H35" s="10">
        <v>2</v>
      </c>
      <c r="I35" s="10">
        <v>1</v>
      </c>
      <c r="J35" s="10">
        <v>3</v>
      </c>
      <c r="K35" s="10">
        <v>8</v>
      </c>
      <c r="L35" s="10">
        <v>4</v>
      </c>
      <c r="M35" s="11">
        <f t="shared" si="0"/>
        <v>0</v>
      </c>
      <c r="N35" s="11">
        <f t="shared" si="1"/>
        <v>0.84210526315789469</v>
      </c>
      <c r="O35" s="11">
        <f t="shared" si="2"/>
        <v>0.10526315789473684</v>
      </c>
      <c r="P35" s="11">
        <f t="shared" si="3"/>
        <v>5.2631578947368418E-2</v>
      </c>
      <c r="Q35" s="11">
        <f t="shared" si="4"/>
        <v>0.15789473684210525</v>
      </c>
      <c r="R35" s="11">
        <f t="shared" si="5"/>
        <v>0.42105263157894735</v>
      </c>
      <c r="S35" s="11">
        <f t="shared" si="6"/>
        <v>0.21052631578947367</v>
      </c>
      <c r="T35" s="16" t="s">
        <v>365</v>
      </c>
      <c r="U35" s="16" t="s">
        <v>388</v>
      </c>
      <c r="V35" s="16" t="s">
        <v>367</v>
      </c>
      <c r="W35" s="16" t="s">
        <v>864</v>
      </c>
    </row>
    <row r="36" spans="1:23" s="13" customFormat="1" x14ac:dyDescent="0.2">
      <c r="A36" s="16" t="s">
        <v>794</v>
      </c>
      <c r="B36" s="16" t="s">
        <v>362</v>
      </c>
      <c r="C36" s="16" t="s">
        <v>389</v>
      </c>
      <c r="D36" s="18" t="s">
        <v>364</v>
      </c>
      <c r="E36" s="10">
        <v>25</v>
      </c>
      <c r="F36" s="10">
        <v>0</v>
      </c>
      <c r="G36" s="10">
        <v>22</v>
      </c>
      <c r="H36" s="10">
        <v>1</v>
      </c>
      <c r="I36" s="10">
        <v>2</v>
      </c>
      <c r="J36" s="10">
        <v>3</v>
      </c>
      <c r="K36" s="10">
        <v>6</v>
      </c>
      <c r="L36" s="10">
        <v>10</v>
      </c>
      <c r="M36" s="11">
        <f t="shared" si="0"/>
        <v>0</v>
      </c>
      <c r="N36" s="11">
        <f t="shared" si="1"/>
        <v>0.88</v>
      </c>
      <c r="O36" s="11">
        <f t="shared" si="2"/>
        <v>0.04</v>
      </c>
      <c r="P36" s="11">
        <f t="shared" si="3"/>
        <v>0.08</v>
      </c>
      <c r="Q36" s="11">
        <f t="shared" si="4"/>
        <v>0.12</v>
      </c>
      <c r="R36" s="11">
        <f t="shared" si="5"/>
        <v>0.24</v>
      </c>
      <c r="S36" s="11">
        <f t="shared" si="6"/>
        <v>0.4</v>
      </c>
      <c r="T36" s="16" t="s">
        <v>365</v>
      </c>
      <c r="U36" s="16" t="s">
        <v>390</v>
      </c>
      <c r="V36" s="16" t="s">
        <v>367</v>
      </c>
      <c r="W36" s="16" t="s">
        <v>864</v>
      </c>
    </row>
    <row r="37" spans="1:23" s="13" customFormat="1" x14ac:dyDescent="0.2">
      <c r="A37" s="16"/>
      <c r="B37" s="16"/>
      <c r="C37" s="16"/>
      <c r="D37" s="18"/>
      <c r="E37" s="10">
        <f t="shared" ref="E37:L37" si="9">SUM(E26:E36)</f>
        <v>1195</v>
      </c>
      <c r="F37" s="10">
        <f t="shared" si="9"/>
        <v>4</v>
      </c>
      <c r="G37" s="10">
        <f t="shared" si="9"/>
        <v>917</v>
      </c>
      <c r="H37" s="10">
        <f t="shared" si="9"/>
        <v>236</v>
      </c>
      <c r="I37" s="10">
        <f t="shared" si="9"/>
        <v>38</v>
      </c>
      <c r="J37" s="10">
        <f t="shared" si="9"/>
        <v>222</v>
      </c>
      <c r="K37" s="10">
        <f t="shared" si="9"/>
        <v>391</v>
      </c>
      <c r="L37" s="10">
        <f t="shared" si="9"/>
        <v>349</v>
      </c>
      <c r="M37" s="11">
        <f>F37/E37</f>
        <v>3.3472803347280333E-3</v>
      </c>
      <c r="N37" s="11">
        <f>G37/E37</f>
        <v>0.76736401673640164</v>
      </c>
      <c r="O37" s="11">
        <f>H37/E37</f>
        <v>0.19748953974895397</v>
      </c>
      <c r="P37" s="11">
        <f>I37/E37</f>
        <v>3.1799163179916316E-2</v>
      </c>
      <c r="Q37" s="11">
        <f>J37/E37</f>
        <v>0.18577405857740587</v>
      </c>
      <c r="R37" s="11">
        <f>K37/E37</f>
        <v>0.32719665271966525</v>
      </c>
      <c r="S37" s="11">
        <f>L37/E37</f>
        <v>0.29205020920502089</v>
      </c>
      <c r="T37" s="16"/>
      <c r="U37" s="16"/>
      <c r="V37" s="16"/>
      <c r="W37" s="16"/>
    </row>
    <row r="38" spans="1:23" s="15" customFormat="1" ht="5.25" customHeight="1" x14ac:dyDescent="0.25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</row>
    <row r="39" spans="1:23" x14ac:dyDescent="0.2">
      <c r="A39" t="s">
        <v>756</v>
      </c>
      <c r="B39" t="s">
        <v>362</v>
      </c>
      <c r="C39" t="s">
        <v>363</v>
      </c>
      <c r="D39" t="s">
        <v>364</v>
      </c>
      <c r="E39">
        <v>164</v>
      </c>
      <c r="F39">
        <v>0</v>
      </c>
      <c r="G39">
        <v>110</v>
      </c>
      <c r="H39">
        <v>47</v>
      </c>
      <c r="I39">
        <v>7</v>
      </c>
      <c r="J39">
        <v>45</v>
      </c>
      <c r="K39">
        <v>61</v>
      </c>
      <c r="L39">
        <v>33</v>
      </c>
      <c r="M39" s="11">
        <f t="shared" si="0"/>
        <v>0</v>
      </c>
      <c r="N39" s="11">
        <f t="shared" si="1"/>
        <v>0.67073170731707321</v>
      </c>
      <c r="O39" s="11">
        <f t="shared" si="2"/>
        <v>0.28658536585365851</v>
      </c>
      <c r="P39" s="11">
        <f t="shared" si="3"/>
        <v>4.2682926829268296E-2</v>
      </c>
      <c r="Q39" s="11">
        <f t="shared" si="4"/>
        <v>0.27439024390243905</v>
      </c>
      <c r="R39" s="11">
        <f t="shared" si="5"/>
        <v>0.37195121951219512</v>
      </c>
      <c r="S39" s="11">
        <f t="shared" si="6"/>
        <v>0.20121951219512196</v>
      </c>
      <c r="T39" t="s">
        <v>365</v>
      </c>
      <c r="U39" t="s">
        <v>366</v>
      </c>
      <c r="V39" t="s">
        <v>367</v>
      </c>
      <c r="W39" t="s">
        <v>865</v>
      </c>
    </row>
    <row r="40" spans="1:23" x14ac:dyDescent="0.2">
      <c r="A40" t="s">
        <v>756</v>
      </c>
      <c r="B40" t="s">
        <v>362</v>
      </c>
      <c r="C40" t="s">
        <v>368</v>
      </c>
      <c r="D40" t="s">
        <v>364</v>
      </c>
      <c r="E40">
        <v>201</v>
      </c>
      <c r="F40">
        <v>0</v>
      </c>
      <c r="G40">
        <v>172</v>
      </c>
      <c r="H40">
        <v>21</v>
      </c>
      <c r="I40">
        <v>8</v>
      </c>
      <c r="J40">
        <v>20</v>
      </c>
      <c r="K40">
        <v>46</v>
      </c>
      <c r="L40">
        <v>90</v>
      </c>
      <c r="M40" s="11">
        <f t="shared" si="0"/>
        <v>0</v>
      </c>
      <c r="N40" s="11">
        <f t="shared" si="1"/>
        <v>0.85572139303482586</v>
      </c>
      <c r="O40" s="11">
        <f t="shared" si="2"/>
        <v>0.1044776119402985</v>
      </c>
      <c r="P40" s="11">
        <f t="shared" si="3"/>
        <v>3.9800995024875621E-2</v>
      </c>
      <c r="Q40" s="11">
        <f t="shared" si="4"/>
        <v>9.950248756218906E-2</v>
      </c>
      <c r="R40" s="11">
        <f t="shared" si="5"/>
        <v>0.22885572139303484</v>
      </c>
      <c r="S40" s="11">
        <f t="shared" si="6"/>
        <v>0.44776119402985076</v>
      </c>
      <c r="T40" t="s">
        <v>365</v>
      </c>
      <c r="U40" t="s">
        <v>369</v>
      </c>
      <c r="V40" t="s">
        <v>367</v>
      </c>
      <c r="W40" t="s">
        <v>865</v>
      </c>
    </row>
    <row r="41" spans="1:23" x14ac:dyDescent="0.2">
      <c r="A41" t="s">
        <v>756</v>
      </c>
      <c r="B41" t="s">
        <v>362</v>
      </c>
      <c r="C41" t="s">
        <v>45</v>
      </c>
      <c r="D41" t="s">
        <v>364</v>
      </c>
      <c r="E41">
        <v>301</v>
      </c>
      <c r="F41">
        <v>0</v>
      </c>
      <c r="G41">
        <v>244</v>
      </c>
      <c r="H41">
        <v>49</v>
      </c>
      <c r="I41">
        <v>8</v>
      </c>
      <c r="J41">
        <v>47</v>
      </c>
      <c r="K41">
        <v>117</v>
      </c>
      <c r="L41">
        <v>92</v>
      </c>
      <c r="M41" s="11">
        <f t="shared" si="0"/>
        <v>0</v>
      </c>
      <c r="N41" s="11">
        <f t="shared" si="1"/>
        <v>0.81063122923588038</v>
      </c>
      <c r="O41" s="11">
        <f t="shared" si="2"/>
        <v>0.16279069767441862</v>
      </c>
      <c r="P41" s="11">
        <f t="shared" si="3"/>
        <v>2.6578073089700997E-2</v>
      </c>
      <c r="Q41" s="11">
        <f t="shared" si="4"/>
        <v>0.15614617940199335</v>
      </c>
      <c r="R41" s="11">
        <f t="shared" si="5"/>
        <v>0.38870431893687707</v>
      </c>
      <c r="S41" s="11">
        <f t="shared" si="6"/>
        <v>0.30564784053156147</v>
      </c>
      <c r="T41" t="s">
        <v>365</v>
      </c>
      <c r="U41" t="s">
        <v>370</v>
      </c>
      <c r="V41" t="s">
        <v>367</v>
      </c>
      <c r="W41" t="s">
        <v>865</v>
      </c>
    </row>
    <row r="42" spans="1:23" x14ac:dyDescent="0.2">
      <c r="A42" t="s">
        <v>756</v>
      </c>
      <c r="B42" t="s">
        <v>362</v>
      </c>
      <c r="C42" t="s">
        <v>371</v>
      </c>
      <c r="D42" t="s">
        <v>364</v>
      </c>
      <c r="E42">
        <v>165</v>
      </c>
      <c r="F42">
        <v>0</v>
      </c>
      <c r="G42">
        <v>121</v>
      </c>
      <c r="H42">
        <v>41</v>
      </c>
      <c r="I42">
        <v>3</v>
      </c>
      <c r="J42">
        <v>37</v>
      </c>
      <c r="K42">
        <v>49</v>
      </c>
      <c r="L42">
        <v>47</v>
      </c>
      <c r="M42" s="11">
        <f t="shared" si="0"/>
        <v>0</v>
      </c>
      <c r="N42" s="11">
        <f t="shared" si="1"/>
        <v>0.73333333333333328</v>
      </c>
      <c r="O42" s="11">
        <f t="shared" si="2"/>
        <v>0.24848484848484848</v>
      </c>
      <c r="P42" s="11">
        <f t="shared" si="3"/>
        <v>1.8181818181818181E-2</v>
      </c>
      <c r="Q42" s="11">
        <f t="shared" si="4"/>
        <v>0.22424242424242424</v>
      </c>
      <c r="R42" s="11">
        <f t="shared" si="5"/>
        <v>0.29696969696969699</v>
      </c>
      <c r="S42" s="11">
        <f t="shared" si="6"/>
        <v>0.28484848484848485</v>
      </c>
      <c r="T42" t="s">
        <v>365</v>
      </c>
      <c r="U42" t="s">
        <v>372</v>
      </c>
      <c r="V42" t="s">
        <v>367</v>
      </c>
      <c r="W42" t="s">
        <v>865</v>
      </c>
    </row>
    <row r="43" spans="1:23" x14ac:dyDescent="0.2">
      <c r="A43" t="s">
        <v>756</v>
      </c>
      <c r="B43" t="s">
        <v>362</v>
      </c>
      <c r="C43" t="s">
        <v>205</v>
      </c>
      <c r="D43" t="s">
        <v>364</v>
      </c>
      <c r="E43">
        <v>198</v>
      </c>
      <c r="F43">
        <v>0</v>
      </c>
      <c r="G43">
        <v>155</v>
      </c>
      <c r="H43">
        <v>35</v>
      </c>
      <c r="I43">
        <v>8</v>
      </c>
      <c r="J43">
        <v>40</v>
      </c>
      <c r="K43">
        <v>73</v>
      </c>
      <c r="L43">
        <v>51</v>
      </c>
      <c r="M43" s="11">
        <f t="shared" si="0"/>
        <v>0</v>
      </c>
      <c r="N43" s="11">
        <f t="shared" si="1"/>
        <v>0.78282828282828287</v>
      </c>
      <c r="O43" s="11">
        <f t="shared" si="2"/>
        <v>0.17676767676767677</v>
      </c>
      <c r="P43" s="11">
        <f t="shared" si="3"/>
        <v>4.0404040404040407E-2</v>
      </c>
      <c r="Q43" s="11">
        <f t="shared" si="4"/>
        <v>0.20202020202020202</v>
      </c>
      <c r="R43" s="11">
        <f t="shared" si="5"/>
        <v>0.36868686868686867</v>
      </c>
      <c r="S43" s="11">
        <f t="shared" si="6"/>
        <v>0.25757575757575757</v>
      </c>
      <c r="T43" t="s">
        <v>365</v>
      </c>
      <c r="U43" t="s">
        <v>373</v>
      </c>
      <c r="V43" t="s">
        <v>367</v>
      </c>
      <c r="W43" t="s">
        <v>865</v>
      </c>
    </row>
    <row r="44" spans="1:23" x14ac:dyDescent="0.2">
      <c r="A44" t="s">
        <v>756</v>
      </c>
      <c r="B44" t="s">
        <v>362</v>
      </c>
      <c r="C44" t="s">
        <v>374</v>
      </c>
      <c r="D44" t="s">
        <v>364</v>
      </c>
      <c r="E44">
        <v>79</v>
      </c>
      <c r="F44">
        <v>0</v>
      </c>
      <c r="G44">
        <v>69</v>
      </c>
      <c r="H44">
        <v>10</v>
      </c>
      <c r="I44">
        <v>0</v>
      </c>
      <c r="J44">
        <v>9</v>
      </c>
      <c r="K44">
        <v>19</v>
      </c>
      <c r="L44">
        <v>36</v>
      </c>
      <c r="M44" s="11">
        <f t="shared" si="0"/>
        <v>0</v>
      </c>
      <c r="N44" s="11">
        <f t="shared" si="1"/>
        <v>0.87341772151898733</v>
      </c>
      <c r="O44" s="11">
        <f t="shared" si="2"/>
        <v>0.12658227848101267</v>
      </c>
      <c r="P44" s="11">
        <f t="shared" si="3"/>
        <v>0</v>
      </c>
      <c r="Q44" s="11">
        <f t="shared" si="4"/>
        <v>0.11392405063291139</v>
      </c>
      <c r="R44" s="11">
        <f t="shared" si="5"/>
        <v>0.24050632911392406</v>
      </c>
      <c r="S44" s="11">
        <f t="shared" si="6"/>
        <v>0.45569620253164556</v>
      </c>
      <c r="T44" t="s">
        <v>365</v>
      </c>
      <c r="U44" t="s">
        <v>376</v>
      </c>
      <c r="V44" t="s">
        <v>367</v>
      </c>
      <c r="W44" t="s">
        <v>865</v>
      </c>
    </row>
    <row r="45" spans="1:23" x14ac:dyDescent="0.2">
      <c r="A45" t="s">
        <v>756</v>
      </c>
      <c r="B45" t="s">
        <v>362</v>
      </c>
      <c r="C45" t="s">
        <v>381</v>
      </c>
      <c r="D45" t="s">
        <v>364</v>
      </c>
      <c r="E45">
        <v>51</v>
      </c>
      <c r="F45">
        <v>1</v>
      </c>
      <c r="G45">
        <v>40</v>
      </c>
      <c r="H45">
        <v>10</v>
      </c>
      <c r="I45">
        <v>0</v>
      </c>
      <c r="J45">
        <v>8</v>
      </c>
      <c r="K45">
        <v>16</v>
      </c>
      <c r="L45">
        <v>20</v>
      </c>
      <c r="M45" s="11">
        <f t="shared" si="0"/>
        <v>1.9607843137254902E-2</v>
      </c>
      <c r="N45" s="11">
        <f t="shared" si="1"/>
        <v>0.78431372549019607</v>
      </c>
      <c r="O45" s="11">
        <f t="shared" si="2"/>
        <v>0.19607843137254902</v>
      </c>
      <c r="P45" s="11">
        <f t="shared" si="3"/>
        <v>0</v>
      </c>
      <c r="Q45" s="11">
        <f t="shared" si="4"/>
        <v>0.15686274509803921</v>
      </c>
      <c r="R45" s="11">
        <f t="shared" si="5"/>
        <v>0.31372549019607843</v>
      </c>
      <c r="S45" s="11">
        <f t="shared" si="6"/>
        <v>0.39215686274509803</v>
      </c>
      <c r="T45" t="s">
        <v>365</v>
      </c>
      <c r="U45" t="s">
        <v>382</v>
      </c>
      <c r="V45" t="s">
        <v>367</v>
      </c>
      <c r="W45" t="s">
        <v>865</v>
      </c>
    </row>
    <row r="46" spans="1:23" x14ac:dyDescent="0.2">
      <c r="A46" t="s">
        <v>756</v>
      </c>
      <c r="B46" t="s">
        <v>362</v>
      </c>
      <c r="C46" t="s">
        <v>383</v>
      </c>
      <c r="D46" t="s">
        <v>364</v>
      </c>
      <c r="E46">
        <v>18</v>
      </c>
      <c r="F46">
        <v>2</v>
      </c>
      <c r="G46">
        <v>12</v>
      </c>
      <c r="H46">
        <v>3</v>
      </c>
      <c r="I46">
        <v>1</v>
      </c>
      <c r="J46">
        <v>3</v>
      </c>
      <c r="K46">
        <v>0</v>
      </c>
      <c r="L46">
        <v>12</v>
      </c>
      <c r="M46" s="11">
        <f t="shared" si="0"/>
        <v>0.1111111111111111</v>
      </c>
      <c r="N46" s="11">
        <f t="shared" si="1"/>
        <v>0.66666666666666663</v>
      </c>
      <c r="O46" s="11">
        <f t="shared" si="2"/>
        <v>0.16666666666666666</v>
      </c>
      <c r="P46" s="11">
        <f t="shared" si="3"/>
        <v>5.5555555555555552E-2</v>
      </c>
      <c r="Q46" s="11">
        <f t="shared" si="4"/>
        <v>0.16666666666666666</v>
      </c>
      <c r="R46" s="11">
        <f t="shared" si="5"/>
        <v>0</v>
      </c>
      <c r="S46" s="11">
        <f t="shared" si="6"/>
        <v>0.66666666666666663</v>
      </c>
      <c r="T46" t="s">
        <v>365</v>
      </c>
      <c r="U46" t="s">
        <v>385</v>
      </c>
      <c r="V46" t="s">
        <v>367</v>
      </c>
      <c r="W46" t="s">
        <v>865</v>
      </c>
    </row>
    <row r="47" spans="1:23" x14ac:dyDescent="0.2">
      <c r="A47" t="s">
        <v>756</v>
      </c>
      <c r="B47" t="s">
        <v>362</v>
      </c>
      <c r="C47" t="s">
        <v>386</v>
      </c>
      <c r="D47" t="s">
        <v>364</v>
      </c>
      <c r="E47">
        <v>24</v>
      </c>
      <c r="F47">
        <v>0</v>
      </c>
      <c r="G47">
        <v>20</v>
      </c>
      <c r="H47">
        <v>3</v>
      </c>
      <c r="I47">
        <v>1</v>
      </c>
      <c r="J47">
        <v>3</v>
      </c>
      <c r="K47">
        <v>9</v>
      </c>
      <c r="L47">
        <v>11</v>
      </c>
      <c r="M47" s="11">
        <f t="shared" si="0"/>
        <v>0</v>
      </c>
      <c r="N47" s="11">
        <f t="shared" si="1"/>
        <v>0.83333333333333337</v>
      </c>
      <c r="O47" s="11">
        <f t="shared" si="2"/>
        <v>0.125</v>
      </c>
      <c r="P47" s="11">
        <f t="shared" si="3"/>
        <v>4.1666666666666664E-2</v>
      </c>
      <c r="Q47" s="11">
        <f t="shared" si="4"/>
        <v>0.125</v>
      </c>
      <c r="R47" s="11">
        <f t="shared" si="5"/>
        <v>0.375</v>
      </c>
      <c r="S47" s="11">
        <f t="shared" si="6"/>
        <v>0.45833333333333331</v>
      </c>
      <c r="T47" t="s">
        <v>365</v>
      </c>
      <c r="U47" t="s">
        <v>388</v>
      </c>
      <c r="V47" t="s">
        <v>367</v>
      </c>
      <c r="W47" t="s">
        <v>865</v>
      </c>
    </row>
    <row r="48" spans="1:23" x14ac:dyDescent="0.2">
      <c r="A48" t="s">
        <v>756</v>
      </c>
      <c r="B48" t="s">
        <v>362</v>
      </c>
      <c r="C48" t="s">
        <v>389</v>
      </c>
      <c r="D48" t="s">
        <v>364</v>
      </c>
      <c r="E48">
        <v>32</v>
      </c>
      <c r="F48">
        <v>0</v>
      </c>
      <c r="G48">
        <v>29</v>
      </c>
      <c r="H48">
        <v>3</v>
      </c>
      <c r="I48">
        <v>0</v>
      </c>
      <c r="J48">
        <v>1</v>
      </c>
      <c r="K48">
        <v>6</v>
      </c>
      <c r="L48">
        <v>17</v>
      </c>
      <c r="M48" s="11">
        <f>F48/E48</f>
        <v>0</v>
      </c>
      <c r="N48" s="11">
        <f>G48/E48</f>
        <v>0.90625</v>
      </c>
      <c r="O48" s="11">
        <f>H48/E48</f>
        <v>9.375E-2</v>
      </c>
      <c r="P48" s="11">
        <f>I48/E48</f>
        <v>0</v>
      </c>
      <c r="Q48" s="11">
        <f>J48/E48</f>
        <v>3.125E-2</v>
      </c>
      <c r="R48" s="11">
        <f>K48/E48</f>
        <v>0.1875</v>
      </c>
      <c r="S48" s="11">
        <f>L48/E48</f>
        <v>0.53125</v>
      </c>
      <c r="T48" t="s">
        <v>365</v>
      </c>
      <c r="U48" t="s">
        <v>390</v>
      </c>
      <c r="V48" t="s">
        <v>367</v>
      </c>
      <c r="W48" t="s">
        <v>865</v>
      </c>
    </row>
    <row r="49" spans="1:26" x14ac:dyDescent="0.2">
      <c r="E49" s="10">
        <f>SUM(E38:E48)</f>
        <v>1233</v>
      </c>
      <c r="F49" s="10">
        <f t="shared" ref="F49:L49" si="10">SUM(F38:F48)</f>
        <v>3</v>
      </c>
      <c r="G49" s="10">
        <f t="shared" si="10"/>
        <v>972</v>
      </c>
      <c r="H49" s="10">
        <f t="shared" si="10"/>
        <v>222</v>
      </c>
      <c r="I49" s="10">
        <f t="shared" si="10"/>
        <v>36</v>
      </c>
      <c r="J49" s="10">
        <f t="shared" si="10"/>
        <v>213</v>
      </c>
      <c r="K49" s="10">
        <f t="shared" si="10"/>
        <v>396</v>
      </c>
      <c r="L49" s="10">
        <f t="shared" si="10"/>
        <v>409</v>
      </c>
      <c r="M49" s="11">
        <f>F49/E49</f>
        <v>2.4330900243309003E-3</v>
      </c>
      <c r="N49" s="11">
        <f>G49/E49</f>
        <v>0.78832116788321172</v>
      </c>
      <c r="O49" s="11">
        <f>H49/E49</f>
        <v>0.18004866180048662</v>
      </c>
      <c r="P49" s="11">
        <f>I49/E49</f>
        <v>2.9197080291970802E-2</v>
      </c>
      <c r="Q49" s="11">
        <f>J49/E49</f>
        <v>0.17274939172749393</v>
      </c>
      <c r="R49" s="11">
        <f>K49/E49</f>
        <v>0.32116788321167883</v>
      </c>
      <c r="S49" s="11">
        <f>L49/E49</f>
        <v>0.33171127331711275</v>
      </c>
    </row>
    <row r="50" spans="1:26" s="15" customFormat="1" ht="5.25" customHeight="1" x14ac:dyDescent="0.25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</row>
    <row r="51" spans="1:26" x14ac:dyDescent="0.2">
      <c r="A51" t="s">
        <v>700</v>
      </c>
      <c r="B51" t="s">
        <v>362</v>
      </c>
      <c r="C51" t="s">
        <v>363</v>
      </c>
      <c r="D51" t="s">
        <v>364</v>
      </c>
      <c r="E51">
        <v>171</v>
      </c>
      <c r="F51">
        <v>0</v>
      </c>
      <c r="G51">
        <v>117</v>
      </c>
      <c r="H51">
        <v>53</v>
      </c>
      <c r="I51">
        <v>1</v>
      </c>
      <c r="J51">
        <v>46</v>
      </c>
      <c r="K51">
        <v>56</v>
      </c>
      <c r="L51">
        <v>40</v>
      </c>
      <c r="M51" s="11">
        <f t="shared" ref="M51:M61" si="11">F51/E51</f>
        <v>0</v>
      </c>
      <c r="N51" s="11">
        <f t="shared" ref="N51:N61" si="12">G51/E51</f>
        <v>0.68421052631578949</v>
      </c>
      <c r="O51" s="11">
        <f t="shared" ref="O51:O61" si="13">H51/E51</f>
        <v>0.30994152046783624</v>
      </c>
      <c r="P51" s="11">
        <f t="shared" ref="P51:P61" si="14">I51/E51</f>
        <v>5.8479532163742687E-3</v>
      </c>
      <c r="Q51" s="11">
        <f t="shared" ref="Q51:Q61" si="15">J51/E51</f>
        <v>0.26900584795321636</v>
      </c>
      <c r="R51" s="11">
        <f t="shared" ref="R51:R61" si="16">K51/E51</f>
        <v>0.32748538011695905</v>
      </c>
      <c r="S51" s="11">
        <f t="shared" ref="S51:S61" si="17">L51/E51</f>
        <v>0.23391812865497075</v>
      </c>
      <c r="T51" t="s">
        <v>365</v>
      </c>
      <c r="U51" t="s">
        <v>366</v>
      </c>
      <c r="V51" t="s">
        <v>367</v>
      </c>
      <c r="W51" t="s">
        <v>866</v>
      </c>
    </row>
    <row r="52" spans="1:26" x14ac:dyDescent="0.2">
      <c r="A52" t="s">
        <v>700</v>
      </c>
      <c r="B52" t="s">
        <v>362</v>
      </c>
      <c r="C52" t="s">
        <v>368</v>
      </c>
      <c r="D52" t="s">
        <v>364</v>
      </c>
      <c r="E52">
        <v>197</v>
      </c>
      <c r="F52">
        <v>0</v>
      </c>
      <c r="G52">
        <v>163</v>
      </c>
      <c r="H52">
        <v>19</v>
      </c>
      <c r="I52">
        <v>15</v>
      </c>
      <c r="J52">
        <v>27</v>
      </c>
      <c r="K52">
        <v>36</v>
      </c>
      <c r="L52">
        <v>82</v>
      </c>
      <c r="M52" s="11">
        <f t="shared" si="11"/>
        <v>0</v>
      </c>
      <c r="N52" s="11">
        <f t="shared" si="12"/>
        <v>0.82741116751269039</v>
      </c>
      <c r="O52" s="11">
        <f t="shared" si="13"/>
        <v>9.6446700507614211E-2</v>
      </c>
      <c r="P52" s="11">
        <f t="shared" si="14"/>
        <v>7.6142131979695438E-2</v>
      </c>
      <c r="Q52" s="11">
        <f t="shared" si="15"/>
        <v>0.13705583756345177</v>
      </c>
      <c r="R52" s="11">
        <f t="shared" si="16"/>
        <v>0.18274111675126903</v>
      </c>
      <c r="S52" s="11">
        <f t="shared" si="17"/>
        <v>0.41624365482233505</v>
      </c>
      <c r="T52" t="s">
        <v>365</v>
      </c>
      <c r="U52" t="s">
        <v>369</v>
      </c>
      <c r="V52" t="s">
        <v>367</v>
      </c>
      <c r="W52" t="s">
        <v>866</v>
      </c>
    </row>
    <row r="53" spans="1:26" x14ac:dyDescent="0.2">
      <c r="A53" t="s">
        <v>700</v>
      </c>
      <c r="B53" t="s">
        <v>362</v>
      </c>
      <c r="C53" t="s">
        <v>45</v>
      </c>
      <c r="D53" t="s">
        <v>364</v>
      </c>
      <c r="E53">
        <v>304</v>
      </c>
      <c r="F53">
        <v>0</v>
      </c>
      <c r="G53">
        <v>244</v>
      </c>
      <c r="H53">
        <v>51</v>
      </c>
      <c r="I53">
        <v>9</v>
      </c>
      <c r="J53">
        <v>48</v>
      </c>
      <c r="K53">
        <v>121</v>
      </c>
      <c r="L53">
        <v>79</v>
      </c>
      <c r="M53" s="11">
        <f t="shared" si="11"/>
        <v>0</v>
      </c>
      <c r="N53" s="11">
        <f t="shared" si="12"/>
        <v>0.80263157894736847</v>
      </c>
      <c r="O53" s="11">
        <f t="shared" si="13"/>
        <v>0.16776315789473684</v>
      </c>
      <c r="P53" s="11">
        <f t="shared" si="14"/>
        <v>2.9605263157894735E-2</v>
      </c>
      <c r="Q53" s="11">
        <f t="shared" si="15"/>
        <v>0.15789473684210525</v>
      </c>
      <c r="R53" s="11">
        <f t="shared" si="16"/>
        <v>0.39802631578947367</v>
      </c>
      <c r="S53" s="11">
        <f t="shared" si="17"/>
        <v>0.25986842105263158</v>
      </c>
      <c r="T53" t="s">
        <v>365</v>
      </c>
      <c r="U53" t="s">
        <v>370</v>
      </c>
      <c r="V53" t="s">
        <v>367</v>
      </c>
      <c r="W53" t="s">
        <v>866</v>
      </c>
    </row>
    <row r="54" spans="1:26" x14ac:dyDescent="0.2">
      <c r="A54" t="s">
        <v>700</v>
      </c>
      <c r="B54" t="s">
        <v>362</v>
      </c>
      <c r="C54" t="s">
        <v>371</v>
      </c>
      <c r="D54" t="s">
        <v>364</v>
      </c>
      <c r="E54">
        <v>156</v>
      </c>
      <c r="F54">
        <v>0</v>
      </c>
      <c r="G54">
        <v>120</v>
      </c>
      <c r="H54">
        <v>30</v>
      </c>
      <c r="I54">
        <v>6</v>
      </c>
      <c r="J54">
        <v>30</v>
      </c>
      <c r="K54">
        <v>44</v>
      </c>
      <c r="L54">
        <v>46</v>
      </c>
      <c r="M54" s="11">
        <f t="shared" si="11"/>
        <v>0</v>
      </c>
      <c r="N54" s="11">
        <f t="shared" si="12"/>
        <v>0.76923076923076927</v>
      </c>
      <c r="O54" s="11">
        <f t="shared" si="13"/>
        <v>0.19230769230769232</v>
      </c>
      <c r="P54" s="11">
        <f t="shared" si="14"/>
        <v>3.8461538461538464E-2</v>
      </c>
      <c r="Q54" s="11">
        <f t="shared" si="15"/>
        <v>0.19230769230769232</v>
      </c>
      <c r="R54" s="11">
        <f t="shared" si="16"/>
        <v>0.28205128205128205</v>
      </c>
      <c r="S54" s="11">
        <f t="shared" si="17"/>
        <v>0.29487179487179488</v>
      </c>
      <c r="T54" t="s">
        <v>365</v>
      </c>
      <c r="U54" t="s">
        <v>372</v>
      </c>
      <c r="V54" t="s">
        <v>367</v>
      </c>
      <c r="W54" t="s">
        <v>866</v>
      </c>
    </row>
    <row r="55" spans="1:26" x14ac:dyDescent="0.2">
      <c r="A55" t="s">
        <v>700</v>
      </c>
      <c r="B55" t="s">
        <v>362</v>
      </c>
      <c r="C55" t="s">
        <v>205</v>
      </c>
      <c r="D55" t="s">
        <v>364</v>
      </c>
      <c r="E55">
        <v>187</v>
      </c>
      <c r="F55">
        <v>0</v>
      </c>
      <c r="G55">
        <v>157</v>
      </c>
      <c r="H55">
        <v>25</v>
      </c>
      <c r="I55">
        <v>5</v>
      </c>
      <c r="J55">
        <v>26</v>
      </c>
      <c r="K55">
        <v>73</v>
      </c>
      <c r="L55">
        <v>61</v>
      </c>
      <c r="M55" s="11">
        <f t="shared" si="11"/>
        <v>0</v>
      </c>
      <c r="N55" s="11">
        <f t="shared" si="12"/>
        <v>0.83957219251336901</v>
      </c>
      <c r="O55" s="11">
        <f t="shared" si="13"/>
        <v>0.13368983957219252</v>
      </c>
      <c r="P55" s="11">
        <f t="shared" si="14"/>
        <v>2.6737967914438502E-2</v>
      </c>
      <c r="Q55" s="11">
        <f t="shared" si="15"/>
        <v>0.13903743315508021</v>
      </c>
      <c r="R55" s="11">
        <f t="shared" si="16"/>
        <v>0.39037433155080214</v>
      </c>
      <c r="S55" s="11">
        <f t="shared" si="17"/>
        <v>0.32620320855614976</v>
      </c>
      <c r="T55" t="s">
        <v>365</v>
      </c>
      <c r="U55" t="s">
        <v>373</v>
      </c>
      <c r="V55" t="s">
        <v>367</v>
      </c>
      <c r="W55" t="s">
        <v>866</v>
      </c>
    </row>
    <row r="56" spans="1:26" x14ac:dyDescent="0.2">
      <c r="A56" t="s">
        <v>700</v>
      </c>
      <c r="B56" t="s">
        <v>362</v>
      </c>
      <c r="C56" t="s">
        <v>374</v>
      </c>
      <c r="D56" t="s">
        <v>364</v>
      </c>
      <c r="E56">
        <v>89</v>
      </c>
      <c r="F56">
        <v>0</v>
      </c>
      <c r="G56">
        <v>73</v>
      </c>
      <c r="H56">
        <v>15</v>
      </c>
      <c r="I56">
        <v>1</v>
      </c>
      <c r="J56">
        <v>15</v>
      </c>
      <c r="K56">
        <v>19</v>
      </c>
      <c r="L56">
        <v>36</v>
      </c>
      <c r="M56" s="11">
        <f t="shared" si="11"/>
        <v>0</v>
      </c>
      <c r="N56" s="11">
        <f t="shared" si="12"/>
        <v>0.8202247191011236</v>
      </c>
      <c r="O56" s="11">
        <f t="shared" si="13"/>
        <v>0.16853932584269662</v>
      </c>
      <c r="P56" s="11">
        <f t="shared" si="14"/>
        <v>1.1235955056179775E-2</v>
      </c>
      <c r="Q56" s="11">
        <f t="shared" si="15"/>
        <v>0.16853932584269662</v>
      </c>
      <c r="R56" s="11">
        <f t="shared" si="16"/>
        <v>0.21348314606741572</v>
      </c>
      <c r="S56" s="11">
        <f t="shared" si="17"/>
        <v>0.4044943820224719</v>
      </c>
      <c r="T56" t="s">
        <v>365</v>
      </c>
      <c r="U56" t="s">
        <v>376</v>
      </c>
      <c r="V56" t="s">
        <v>367</v>
      </c>
      <c r="W56" t="s">
        <v>866</v>
      </c>
    </row>
    <row r="57" spans="1:26" x14ac:dyDescent="0.2">
      <c r="A57" t="s">
        <v>700</v>
      </c>
      <c r="B57" t="s">
        <v>362</v>
      </c>
      <c r="C57" t="s">
        <v>381</v>
      </c>
      <c r="D57" t="s">
        <v>364</v>
      </c>
      <c r="E57">
        <v>46</v>
      </c>
      <c r="F57">
        <v>0</v>
      </c>
      <c r="G57">
        <v>35</v>
      </c>
      <c r="H57">
        <v>9</v>
      </c>
      <c r="I57">
        <v>2</v>
      </c>
      <c r="J57">
        <v>6</v>
      </c>
      <c r="K57">
        <v>10</v>
      </c>
      <c r="L57">
        <v>17</v>
      </c>
      <c r="M57" s="11">
        <f t="shared" si="11"/>
        <v>0</v>
      </c>
      <c r="N57" s="11">
        <f t="shared" si="12"/>
        <v>0.76086956521739135</v>
      </c>
      <c r="O57" s="11">
        <f t="shared" si="13"/>
        <v>0.19565217391304349</v>
      </c>
      <c r="P57" s="11">
        <f t="shared" si="14"/>
        <v>4.3478260869565216E-2</v>
      </c>
      <c r="Q57" s="11">
        <f t="shared" si="15"/>
        <v>0.13043478260869565</v>
      </c>
      <c r="R57" s="11">
        <f t="shared" si="16"/>
        <v>0.21739130434782608</v>
      </c>
      <c r="S57" s="11">
        <f t="shared" si="17"/>
        <v>0.36956521739130432</v>
      </c>
      <c r="T57" t="s">
        <v>365</v>
      </c>
      <c r="U57" t="s">
        <v>382</v>
      </c>
      <c r="V57" t="s">
        <v>367</v>
      </c>
      <c r="W57" t="s">
        <v>866</v>
      </c>
    </row>
    <row r="58" spans="1:26" x14ac:dyDescent="0.2">
      <c r="A58" t="s">
        <v>700</v>
      </c>
      <c r="B58" t="s">
        <v>362</v>
      </c>
      <c r="C58" t="s">
        <v>383</v>
      </c>
      <c r="D58" t="s">
        <v>364</v>
      </c>
      <c r="E58">
        <v>24</v>
      </c>
      <c r="F58">
        <v>1</v>
      </c>
      <c r="G58">
        <v>15</v>
      </c>
      <c r="H58">
        <v>6</v>
      </c>
      <c r="I58">
        <v>2</v>
      </c>
      <c r="J58">
        <v>7</v>
      </c>
      <c r="K58">
        <v>5</v>
      </c>
      <c r="L58">
        <v>11</v>
      </c>
      <c r="M58" s="11">
        <f t="shared" si="11"/>
        <v>4.1666666666666664E-2</v>
      </c>
      <c r="N58" s="11">
        <f t="shared" si="12"/>
        <v>0.625</v>
      </c>
      <c r="O58" s="11">
        <f t="shared" si="13"/>
        <v>0.25</v>
      </c>
      <c r="P58" s="11">
        <f t="shared" si="14"/>
        <v>8.3333333333333329E-2</v>
      </c>
      <c r="Q58" s="11">
        <f t="shared" si="15"/>
        <v>0.29166666666666669</v>
      </c>
      <c r="R58" s="11">
        <f t="shared" si="16"/>
        <v>0.20833333333333334</v>
      </c>
      <c r="S58" s="11">
        <f t="shared" si="17"/>
        <v>0.45833333333333331</v>
      </c>
      <c r="T58" t="s">
        <v>365</v>
      </c>
      <c r="U58" t="s">
        <v>385</v>
      </c>
      <c r="V58" t="s">
        <v>367</v>
      </c>
      <c r="W58" t="s">
        <v>866</v>
      </c>
    </row>
    <row r="59" spans="1:26" x14ac:dyDescent="0.2">
      <c r="A59" t="s">
        <v>700</v>
      </c>
      <c r="B59" t="s">
        <v>362</v>
      </c>
      <c r="C59" t="s">
        <v>386</v>
      </c>
      <c r="D59" t="s">
        <v>364</v>
      </c>
      <c r="E59">
        <v>37</v>
      </c>
      <c r="F59">
        <v>0</v>
      </c>
      <c r="G59">
        <v>31</v>
      </c>
      <c r="H59">
        <v>4</v>
      </c>
      <c r="I59">
        <v>2</v>
      </c>
      <c r="J59">
        <v>3</v>
      </c>
      <c r="K59">
        <v>9</v>
      </c>
      <c r="L59">
        <v>20</v>
      </c>
      <c r="M59" s="11">
        <f t="shared" si="11"/>
        <v>0</v>
      </c>
      <c r="N59" s="11">
        <f t="shared" si="12"/>
        <v>0.83783783783783783</v>
      </c>
      <c r="O59" s="11">
        <f t="shared" si="13"/>
        <v>0.10810810810810811</v>
      </c>
      <c r="P59" s="11">
        <f t="shared" si="14"/>
        <v>5.4054054054054057E-2</v>
      </c>
      <c r="Q59" s="11">
        <f t="shared" si="15"/>
        <v>8.1081081081081086E-2</v>
      </c>
      <c r="R59" s="11">
        <f t="shared" si="16"/>
        <v>0.24324324324324326</v>
      </c>
      <c r="S59" s="11">
        <f t="shared" si="17"/>
        <v>0.54054054054054057</v>
      </c>
      <c r="T59" t="s">
        <v>365</v>
      </c>
      <c r="U59" t="s">
        <v>388</v>
      </c>
      <c r="V59" t="s">
        <v>367</v>
      </c>
      <c r="W59" t="s">
        <v>866</v>
      </c>
    </row>
    <row r="60" spans="1:26" x14ac:dyDescent="0.2">
      <c r="A60" t="s">
        <v>700</v>
      </c>
      <c r="B60" t="s">
        <v>362</v>
      </c>
      <c r="C60" t="s">
        <v>389</v>
      </c>
      <c r="D60" t="s">
        <v>364</v>
      </c>
      <c r="E60">
        <v>45</v>
      </c>
      <c r="F60">
        <v>0</v>
      </c>
      <c r="G60">
        <v>42</v>
      </c>
      <c r="H60">
        <v>3</v>
      </c>
      <c r="I60">
        <v>0</v>
      </c>
      <c r="J60">
        <v>2</v>
      </c>
      <c r="K60">
        <v>13</v>
      </c>
      <c r="L60">
        <v>17</v>
      </c>
      <c r="M60" s="11">
        <f t="shared" si="11"/>
        <v>0</v>
      </c>
      <c r="N60" s="11">
        <f t="shared" si="12"/>
        <v>0.93333333333333335</v>
      </c>
      <c r="O60" s="11">
        <f t="shared" si="13"/>
        <v>6.6666666666666666E-2</v>
      </c>
      <c r="P60" s="11">
        <f t="shared" si="14"/>
        <v>0</v>
      </c>
      <c r="Q60" s="11">
        <f t="shared" si="15"/>
        <v>4.4444444444444446E-2</v>
      </c>
      <c r="R60" s="11">
        <f t="shared" si="16"/>
        <v>0.28888888888888886</v>
      </c>
      <c r="S60" s="11">
        <f t="shared" si="17"/>
        <v>0.37777777777777777</v>
      </c>
      <c r="T60" t="s">
        <v>365</v>
      </c>
      <c r="U60" t="s">
        <v>390</v>
      </c>
      <c r="V60" t="s">
        <v>367</v>
      </c>
      <c r="W60" t="s">
        <v>866</v>
      </c>
    </row>
    <row r="61" spans="1:26" x14ac:dyDescent="0.2">
      <c r="A61" t="s">
        <v>700</v>
      </c>
      <c r="B61" t="s">
        <v>362</v>
      </c>
      <c r="C61" t="s">
        <v>391</v>
      </c>
      <c r="D61" t="s">
        <v>364</v>
      </c>
      <c r="E61">
        <v>16</v>
      </c>
      <c r="F61">
        <v>0</v>
      </c>
      <c r="G61">
        <v>14</v>
      </c>
      <c r="H61">
        <v>2</v>
      </c>
      <c r="I61">
        <v>0</v>
      </c>
      <c r="J61">
        <v>2</v>
      </c>
      <c r="K61">
        <v>2</v>
      </c>
      <c r="L61">
        <v>11</v>
      </c>
      <c r="M61" s="11">
        <f t="shared" si="11"/>
        <v>0</v>
      </c>
      <c r="N61" s="11">
        <f t="shared" si="12"/>
        <v>0.875</v>
      </c>
      <c r="O61" s="11">
        <f t="shared" si="13"/>
        <v>0.125</v>
      </c>
      <c r="P61" s="11">
        <f t="shared" si="14"/>
        <v>0</v>
      </c>
      <c r="Q61" s="11">
        <f t="shared" si="15"/>
        <v>0.125</v>
      </c>
      <c r="R61" s="11">
        <f t="shared" si="16"/>
        <v>0.125</v>
      </c>
      <c r="S61" s="11">
        <f t="shared" si="17"/>
        <v>0.6875</v>
      </c>
      <c r="T61" t="s">
        <v>365</v>
      </c>
      <c r="U61" t="s">
        <v>392</v>
      </c>
      <c r="V61" t="s">
        <v>367</v>
      </c>
      <c r="W61" t="s">
        <v>866</v>
      </c>
    </row>
    <row r="62" spans="1:26" x14ac:dyDescent="0.2">
      <c r="A62" s="19" t="s">
        <v>868</v>
      </c>
      <c r="B62" s="20"/>
      <c r="C62" s="20"/>
      <c r="D62" s="20"/>
      <c r="E62" s="3">
        <f t="shared" ref="E62:L62" si="18">SUM(E50:E61)</f>
        <v>1272</v>
      </c>
      <c r="F62" s="3">
        <f t="shared" si="18"/>
        <v>1</v>
      </c>
      <c r="G62" s="3">
        <f t="shared" si="18"/>
        <v>1011</v>
      </c>
      <c r="H62" s="3">
        <f t="shared" si="18"/>
        <v>217</v>
      </c>
      <c r="I62" s="3">
        <f t="shared" si="18"/>
        <v>43</v>
      </c>
      <c r="J62" s="3">
        <f t="shared" si="18"/>
        <v>212</v>
      </c>
      <c r="K62" s="3">
        <f t="shared" si="18"/>
        <v>388</v>
      </c>
      <c r="L62" s="3">
        <f t="shared" si="18"/>
        <v>420</v>
      </c>
      <c r="M62" s="21">
        <f>F62/E62</f>
        <v>7.8616352201257866E-4</v>
      </c>
      <c r="N62" s="22">
        <f>G62/E62</f>
        <v>0.79481132075471694</v>
      </c>
      <c r="O62" s="22">
        <f>H62/E62</f>
        <v>0.17059748427672955</v>
      </c>
      <c r="P62" s="22">
        <f>I62/E62</f>
        <v>3.380503144654088E-2</v>
      </c>
      <c r="Q62" s="22">
        <f>J62/E62</f>
        <v>0.16666666666666666</v>
      </c>
      <c r="R62" s="22">
        <f>K62/E62</f>
        <v>0.30503144654088049</v>
      </c>
      <c r="S62" s="22">
        <f>L62/E62</f>
        <v>0.330188679245283</v>
      </c>
      <c r="T62" s="20"/>
      <c r="U62" s="20"/>
      <c r="V62" s="20"/>
      <c r="W62" s="20"/>
      <c r="Y62" s="20"/>
      <c r="Z62" s="20"/>
    </row>
    <row r="63" spans="1:26" s="15" customFormat="1" ht="5.25" customHeight="1" x14ac:dyDescent="0.25">
      <c r="A63" s="14"/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</row>
    <row r="64" spans="1:26" x14ac:dyDescent="0.2">
      <c r="A64" s="2" t="s">
        <v>25</v>
      </c>
      <c r="B64" s="2" t="s">
        <v>362</v>
      </c>
      <c r="C64" s="2" t="s">
        <v>363</v>
      </c>
      <c r="D64" s="2" t="s">
        <v>364</v>
      </c>
      <c r="E64" s="3">
        <v>155</v>
      </c>
      <c r="F64" s="3">
        <v>0</v>
      </c>
      <c r="G64" s="3">
        <v>109</v>
      </c>
      <c r="H64" s="3">
        <v>44</v>
      </c>
      <c r="I64" s="3">
        <v>2</v>
      </c>
      <c r="J64" s="3">
        <v>39</v>
      </c>
      <c r="K64" s="3">
        <v>52</v>
      </c>
      <c r="L64" s="3">
        <v>44</v>
      </c>
      <c r="M64" s="8">
        <f t="shared" ref="M64:P77" si="19">F64/$E64</f>
        <v>0</v>
      </c>
      <c r="N64" s="8">
        <f t="shared" si="19"/>
        <v>0.70322580645161292</v>
      </c>
      <c r="O64" s="8">
        <f t="shared" si="19"/>
        <v>0.28387096774193549</v>
      </c>
      <c r="P64" s="8">
        <f t="shared" si="19"/>
        <v>1.2903225806451613E-2</v>
      </c>
      <c r="Q64" s="8">
        <f t="shared" ref="Q64:Q77" si="20">J64/E64</f>
        <v>0.25161290322580643</v>
      </c>
      <c r="R64" s="8">
        <f t="shared" ref="R64:R77" si="21">K64/E64</f>
        <v>0.33548387096774196</v>
      </c>
      <c r="S64" s="8">
        <f t="shared" ref="S64:S77" si="22">L64/E64</f>
        <v>0.28387096774193549</v>
      </c>
      <c r="T64" s="2" t="s">
        <v>365</v>
      </c>
      <c r="U64" s="2" t="s">
        <v>366</v>
      </c>
      <c r="V64" s="2" t="s">
        <v>367</v>
      </c>
      <c r="W64" s="2" t="s">
        <v>35</v>
      </c>
    </row>
    <row r="65" spans="1:29" x14ac:dyDescent="0.2">
      <c r="A65" s="2" t="s">
        <v>25</v>
      </c>
      <c r="B65" s="2" t="s">
        <v>362</v>
      </c>
      <c r="C65" s="2" t="s">
        <v>368</v>
      </c>
      <c r="D65" s="2" t="s">
        <v>364</v>
      </c>
      <c r="E65" s="3">
        <v>141</v>
      </c>
      <c r="F65" s="3">
        <v>0</v>
      </c>
      <c r="G65" s="3">
        <v>121</v>
      </c>
      <c r="H65" s="3">
        <v>14</v>
      </c>
      <c r="I65" s="3">
        <v>6</v>
      </c>
      <c r="J65" s="3">
        <v>14</v>
      </c>
      <c r="K65" s="3">
        <v>27</v>
      </c>
      <c r="L65" s="3">
        <v>60</v>
      </c>
      <c r="M65" s="8">
        <f t="shared" si="19"/>
        <v>0</v>
      </c>
      <c r="N65" s="8">
        <f t="shared" si="19"/>
        <v>0.85815602836879434</v>
      </c>
      <c r="O65" s="8">
        <f t="shared" si="19"/>
        <v>9.9290780141843976E-2</v>
      </c>
      <c r="P65" s="8">
        <f t="shared" si="19"/>
        <v>4.2553191489361701E-2</v>
      </c>
      <c r="Q65" s="8">
        <f t="shared" si="20"/>
        <v>9.9290780141843976E-2</v>
      </c>
      <c r="R65" s="8">
        <f t="shared" si="21"/>
        <v>0.19148936170212766</v>
      </c>
      <c r="S65" s="8">
        <f t="shared" si="22"/>
        <v>0.42553191489361702</v>
      </c>
      <c r="T65" s="2" t="s">
        <v>365</v>
      </c>
      <c r="U65" s="2" t="s">
        <v>369</v>
      </c>
      <c r="V65" s="2" t="s">
        <v>367</v>
      </c>
      <c r="W65" s="2" t="s">
        <v>35</v>
      </c>
    </row>
    <row r="66" spans="1:29" x14ac:dyDescent="0.2">
      <c r="A66" s="2" t="s">
        <v>25</v>
      </c>
      <c r="B66" s="2" t="s">
        <v>362</v>
      </c>
      <c r="C66" s="2" t="s">
        <v>45</v>
      </c>
      <c r="D66" s="2" t="s">
        <v>364</v>
      </c>
      <c r="E66" s="3">
        <v>244</v>
      </c>
      <c r="F66" s="3">
        <v>0</v>
      </c>
      <c r="G66" s="3">
        <v>203</v>
      </c>
      <c r="H66" s="3">
        <v>35</v>
      </c>
      <c r="I66" s="3">
        <v>6</v>
      </c>
      <c r="J66" s="3">
        <v>33</v>
      </c>
      <c r="K66" s="3">
        <v>111</v>
      </c>
      <c r="L66" s="3">
        <v>53</v>
      </c>
      <c r="M66" s="8">
        <f t="shared" si="19"/>
        <v>0</v>
      </c>
      <c r="N66" s="8">
        <f t="shared" si="19"/>
        <v>0.83196721311475408</v>
      </c>
      <c r="O66" s="8">
        <f t="shared" si="19"/>
        <v>0.14344262295081966</v>
      </c>
      <c r="P66" s="8">
        <f t="shared" si="19"/>
        <v>2.4590163934426229E-2</v>
      </c>
      <c r="Q66" s="8">
        <f t="shared" si="20"/>
        <v>0.13524590163934427</v>
      </c>
      <c r="R66" s="8">
        <f t="shared" si="21"/>
        <v>0.45491803278688525</v>
      </c>
      <c r="S66" s="8">
        <f t="shared" si="22"/>
        <v>0.21721311475409835</v>
      </c>
      <c r="T66" s="2" t="s">
        <v>365</v>
      </c>
      <c r="U66" s="2" t="s">
        <v>370</v>
      </c>
      <c r="V66" s="2" t="s">
        <v>367</v>
      </c>
      <c r="W66" s="2" t="s">
        <v>35</v>
      </c>
    </row>
    <row r="67" spans="1:29" x14ac:dyDescent="0.2">
      <c r="A67" s="2" t="s">
        <v>25</v>
      </c>
      <c r="B67" s="2" t="s">
        <v>362</v>
      </c>
      <c r="C67" s="2" t="s">
        <v>371</v>
      </c>
      <c r="D67" s="2" t="s">
        <v>364</v>
      </c>
      <c r="E67" s="3">
        <v>180</v>
      </c>
      <c r="F67" s="3">
        <v>0</v>
      </c>
      <c r="G67" s="3">
        <v>141</v>
      </c>
      <c r="H67" s="3">
        <v>30</v>
      </c>
      <c r="I67" s="3">
        <v>9</v>
      </c>
      <c r="J67" s="3">
        <v>34</v>
      </c>
      <c r="K67" s="3">
        <v>53</v>
      </c>
      <c r="L67" s="3">
        <v>63</v>
      </c>
      <c r="M67" s="8">
        <f t="shared" si="19"/>
        <v>0</v>
      </c>
      <c r="N67" s="8">
        <f t="shared" si="19"/>
        <v>0.78333333333333333</v>
      </c>
      <c r="O67" s="8">
        <f t="shared" si="19"/>
        <v>0.16666666666666666</v>
      </c>
      <c r="P67" s="8">
        <f t="shared" si="19"/>
        <v>0.05</v>
      </c>
      <c r="Q67" s="8">
        <f t="shared" si="20"/>
        <v>0.18888888888888888</v>
      </c>
      <c r="R67" s="8">
        <f t="shared" si="21"/>
        <v>0.29444444444444445</v>
      </c>
      <c r="S67" s="8">
        <f t="shared" si="22"/>
        <v>0.35</v>
      </c>
      <c r="T67" s="2" t="s">
        <v>365</v>
      </c>
      <c r="U67" s="2" t="s">
        <v>372</v>
      </c>
      <c r="V67" s="2" t="s">
        <v>367</v>
      </c>
      <c r="W67" s="2" t="s">
        <v>35</v>
      </c>
    </row>
    <row r="68" spans="1:29" x14ac:dyDescent="0.2">
      <c r="A68" s="2" t="s">
        <v>25</v>
      </c>
      <c r="B68" s="2" t="s">
        <v>362</v>
      </c>
      <c r="C68" s="2" t="s">
        <v>205</v>
      </c>
      <c r="D68" s="2" t="s">
        <v>364</v>
      </c>
      <c r="E68" s="3">
        <v>193</v>
      </c>
      <c r="F68" s="3">
        <v>0</v>
      </c>
      <c r="G68" s="3">
        <v>160</v>
      </c>
      <c r="H68" s="3">
        <v>22</v>
      </c>
      <c r="I68" s="3">
        <v>11</v>
      </c>
      <c r="J68" s="3">
        <v>26</v>
      </c>
      <c r="K68" s="3">
        <v>76</v>
      </c>
      <c r="L68" s="3">
        <v>63</v>
      </c>
      <c r="M68" s="8">
        <f t="shared" si="19"/>
        <v>0</v>
      </c>
      <c r="N68" s="8">
        <f t="shared" si="19"/>
        <v>0.82901554404145072</v>
      </c>
      <c r="O68" s="8">
        <f t="shared" si="19"/>
        <v>0.11398963730569948</v>
      </c>
      <c r="P68" s="8">
        <f t="shared" si="19"/>
        <v>5.6994818652849742E-2</v>
      </c>
      <c r="Q68" s="8">
        <f t="shared" si="20"/>
        <v>0.13471502590673576</v>
      </c>
      <c r="R68" s="8">
        <f t="shared" si="21"/>
        <v>0.39378238341968913</v>
      </c>
      <c r="S68" s="8">
        <f t="shared" si="22"/>
        <v>0.32642487046632124</v>
      </c>
      <c r="T68" s="2" t="s">
        <v>365</v>
      </c>
      <c r="U68" s="2" t="s">
        <v>373</v>
      </c>
      <c r="V68" s="2" t="s">
        <v>367</v>
      </c>
      <c r="W68" s="2" t="s">
        <v>35</v>
      </c>
    </row>
    <row r="69" spans="1:29" x14ac:dyDescent="0.2">
      <c r="A69" s="2" t="s">
        <v>25</v>
      </c>
      <c r="B69" s="2" t="s">
        <v>362</v>
      </c>
      <c r="C69" s="2" t="s">
        <v>374</v>
      </c>
      <c r="D69" s="2" t="s">
        <v>364</v>
      </c>
      <c r="E69" s="3">
        <v>66</v>
      </c>
      <c r="F69" s="3">
        <v>0</v>
      </c>
      <c r="G69" s="3">
        <v>56</v>
      </c>
      <c r="H69" s="3">
        <v>10</v>
      </c>
      <c r="I69" s="3">
        <v>0</v>
      </c>
      <c r="J69" s="3">
        <v>9</v>
      </c>
      <c r="K69" s="3">
        <v>12</v>
      </c>
      <c r="L69" s="3">
        <v>30</v>
      </c>
      <c r="M69" s="8">
        <f t="shared" si="19"/>
        <v>0</v>
      </c>
      <c r="N69" s="8">
        <f t="shared" si="19"/>
        <v>0.84848484848484851</v>
      </c>
      <c r="O69" s="8">
        <f t="shared" si="19"/>
        <v>0.15151515151515152</v>
      </c>
      <c r="P69" s="8">
        <f t="shared" si="19"/>
        <v>0</v>
      </c>
      <c r="Q69" s="8">
        <f t="shared" si="20"/>
        <v>0.13636363636363635</v>
      </c>
      <c r="R69" s="8">
        <f t="shared" si="21"/>
        <v>0.18181818181818182</v>
      </c>
      <c r="S69" s="8">
        <f t="shared" si="22"/>
        <v>0.45454545454545453</v>
      </c>
      <c r="T69" s="2" t="s">
        <v>365</v>
      </c>
      <c r="U69" s="2" t="s">
        <v>376</v>
      </c>
      <c r="V69" s="2" t="s">
        <v>367</v>
      </c>
      <c r="W69" s="2" t="s">
        <v>35</v>
      </c>
    </row>
    <row r="70" spans="1:29" x14ac:dyDescent="0.2">
      <c r="A70" s="2" t="s">
        <v>25</v>
      </c>
      <c r="B70" s="2" t="s">
        <v>362</v>
      </c>
      <c r="C70" s="2" t="s">
        <v>93</v>
      </c>
      <c r="D70" s="2" t="s">
        <v>364</v>
      </c>
      <c r="E70" s="3">
        <v>78</v>
      </c>
      <c r="F70" s="3">
        <v>0</v>
      </c>
      <c r="G70" s="3">
        <v>62</v>
      </c>
      <c r="H70" s="3">
        <v>10</v>
      </c>
      <c r="I70" s="3">
        <v>6</v>
      </c>
      <c r="J70" s="3">
        <v>16</v>
      </c>
      <c r="K70" s="3">
        <v>26</v>
      </c>
      <c r="L70" s="3">
        <v>26</v>
      </c>
      <c r="M70" s="8">
        <f t="shared" si="19"/>
        <v>0</v>
      </c>
      <c r="N70" s="8">
        <f t="shared" si="19"/>
        <v>0.79487179487179482</v>
      </c>
      <c r="O70" s="8">
        <f t="shared" si="19"/>
        <v>0.12820512820512819</v>
      </c>
      <c r="P70" s="8">
        <f t="shared" si="19"/>
        <v>7.6923076923076927E-2</v>
      </c>
      <c r="Q70" s="8">
        <f t="shared" si="20"/>
        <v>0.20512820512820512</v>
      </c>
      <c r="R70" s="8">
        <f t="shared" si="21"/>
        <v>0.33333333333333331</v>
      </c>
      <c r="S70" s="8">
        <f t="shared" si="22"/>
        <v>0.33333333333333331</v>
      </c>
      <c r="T70" s="2" t="s">
        <v>365</v>
      </c>
      <c r="U70" s="2" t="s">
        <v>370</v>
      </c>
      <c r="V70" s="2" t="s">
        <v>367</v>
      </c>
      <c r="W70" s="2" t="s">
        <v>35</v>
      </c>
    </row>
    <row r="71" spans="1:29" x14ac:dyDescent="0.2">
      <c r="A71" s="2" t="s">
        <v>25</v>
      </c>
      <c r="B71" s="2" t="s">
        <v>362</v>
      </c>
      <c r="C71" s="2" t="s">
        <v>379</v>
      </c>
      <c r="D71" s="2" t="s">
        <v>364</v>
      </c>
      <c r="E71" s="3">
        <v>17</v>
      </c>
      <c r="F71" s="3">
        <v>0</v>
      </c>
      <c r="G71" s="3">
        <v>14</v>
      </c>
      <c r="H71" s="3">
        <v>2</v>
      </c>
      <c r="I71" s="3">
        <v>1</v>
      </c>
      <c r="J71" s="3">
        <v>1</v>
      </c>
      <c r="K71" s="3">
        <v>2</v>
      </c>
      <c r="L71" s="3">
        <v>12</v>
      </c>
      <c r="M71" s="8">
        <f t="shared" si="19"/>
        <v>0</v>
      </c>
      <c r="N71" s="8">
        <f t="shared" si="19"/>
        <v>0.82352941176470584</v>
      </c>
      <c r="O71" s="8">
        <f t="shared" si="19"/>
        <v>0.11764705882352941</v>
      </c>
      <c r="P71" s="8">
        <f t="shared" si="19"/>
        <v>5.8823529411764705E-2</v>
      </c>
      <c r="Q71" s="8">
        <f t="shared" si="20"/>
        <v>5.8823529411764705E-2</v>
      </c>
      <c r="R71" s="8">
        <f t="shared" si="21"/>
        <v>0.11764705882352941</v>
      </c>
      <c r="S71" s="8">
        <f t="shared" si="22"/>
        <v>0.70588235294117652</v>
      </c>
      <c r="T71" s="2" t="s">
        <v>365</v>
      </c>
      <c r="U71" s="2" t="s">
        <v>376</v>
      </c>
      <c r="V71" s="2" t="s">
        <v>367</v>
      </c>
      <c r="W71" s="2" t="s">
        <v>35</v>
      </c>
    </row>
    <row r="72" spans="1:29" x14ac:dyDescent="0.2">
      <c r="A72" s="2" t="s">
        <v>25</v>
      </c>
      <c r="B72" s="2" t="s">
        <v>362</v>
      </c>
      <c r="C72" s="2" t="s">
        <v>381</v>
      </c>
      <c r="D72" s="2" t="s">
        <v>364</v>
      </c>
      <c r="E72" s="3">
        <v>47</v>
      </c>
      <c r="F72" s="3">
        <v>0</v>
      </c>
      <c r="G72" s="3">
        <v>42</v>
      </c>
      <c r="H72" s="3">
        <v>5</v>
      </c>
      <c r="I72" s="3">
        <v>0</v>
      </c>
      <c r="J72" s="3">
        <v>2</v>
      </c>
      <c r="K72" s="3">
        <v>7</v>
      </c>
      <c r="L72" s="3">
        <v>28</v>
      </c>
      <c r="M72" s="8">
        <f t="shared" si="19"/>
        <v>0</v>
      </c>
      <c r="N72" s="8">
        <f t="shared" si="19"/>
        <v>0.8936170212765957</v>
      </c>
      <c r="O72" s="8">
        <f t="shared" si="19"/>
        <v>0.10638297872340426</v>
      </c>
      <c r="P72" s="8">
        <f t="shared" si="19"/>
        <v>0</v>
      </c>
      <c r="Q72" s="8">
        <f t="shared" si="20"/>
        <v>4.2553191489361701E-2</v>
      </c>
      <c r="R72" s="8">
        <f t="shared" si="21"/>
        <v>0.14893617021276595</v>
      </c>
      <c r="S72" s="8">
        <f t="shared" si="22"/>
        <v>0.5957446808510638</v>
      </c>
      <c r="T72" s="2" t="s">
        <v>365</v>
      </c>
      <c r="U72" s="2" t="s">
        <v>382</v>
      </c>
      <c r="V72" s="2" t="s">
        <v>367</v>
      </c>
      <c r="W72" s="2" t="s">
        <v>35</v>
      </c>
    </row>
    <row r="73" spans="1:29" x14ac:dyDescent="0.2">
      <c r="A73" s="2" t="s">
        <v>25</v>
      </c>
      <c r="B73" s="2" t="s">
        <v>362</v>
      </c>
      <c r="C73" s="2" t="s">
        <v>383</v>
      </c>
      <c r="D73" s="2" t="s">
        <v>364</v>
      </c>
      <c r="E73" s="3">
        <v>24</v>
      </c>
      <c r="F73" s="3">
        <v>0</v>
      </c>
      <c r="G73" s="3">
        <v>15</v>
      </c>
      <c r="H73" s="3">
        <v>5</v>
      </c>
      <c r="I73" s="3">
        <v>4</v>
      </c>
      <c r="J73" s="3">
        <v>7</v>
      </c>
      <c r="K73" s="3">
        <v>6</v>
      </c>
      <c r="L73" s="3">
        <v>9</v>
      </c>
      <c r="M73" s="8">
        <f t="shared" si="19"/>
        <v>0</v>
      </c>
      <c r="N73" s="8">
        <f t="shared" si="19"/>
        <v>0.625</v>
      </c>
      <c r="O73" s="8">
        <f t="shared" si="19"/>
        <v>0.20833333333333334</v>
      </c>
      <c r="P73" s="8">
        <f t="shared" si="19"/>
        <v>0.16666666666666666</v>
      </c>
      <c r="Q73" s="8">
        <f t="shared" si="20"/>
        <v>0.29166666666666669</v>
      </c>
      <c r="R73" s="8">
        <f t="shared" si="21"/>
        <v>0.25</v>
      </c>
      <c r="S73" s="8">
        <f t="shared" si="22"/>
        <v>0.375</v>
      </c>
      <c r="T73" s="2" t="s">
        <v>365</v>
      </c>
      <c r="U73" s="2" t="s">
        <v>385</v>
      </c>
      <c r="V73" s="2" t="s">
        <v>367</v>
      </c>
      <c r="W73" s="2" t="s">
        <v>35</v>
      </c>
    </row>
    <row r="74" spans="1:29" x14ac:dyDescent="0.2">
      <c r="A74" s="2" t="s">
        <v>25</v>
      </c>
      <c r="B74" s="2" t="s">
        <v>362</v>
      </c>
      <c r="C74" s="2" t="s">
        <v>386</v>
      </c>
      <c r="D74" s="2" t="s">
        <v>364</v>
      </c>
      <c r="E74" s="3">
        <v>30</v>
      </c>
      <c r="F74" s="3">
        <v>0</v>
      </c>
      <c r="G74" s="3">
        <v>25</v>
      </c>
      <c r="H74" s="3">
        <v>4</v>
      </c>
      <c r="I74" s="3">
        <v>1</v>
      </c>
      <c r="J74" s="3">
        <v>5</v>
      </c>
      <c r="K74" s="3">
        <v>6</v>
      </c>
      <c r="L74" s="3">
        <v>17</v>
      </c>
      <c r="M74" s="8">
        <f t="shared" si="19"/>
        <v>0</v>
      </c>
      <c r="N74" s="8">
        <f t="shared" si="19"/>
        <v>0.83333333333333337</v>
      </c>
      <c r="O74" s="8">
        <f t="shared" si="19"/>
        <v>0.13333333333333333</v>
      </c>
      <c r="P74" s="8">
        <f t="shared" si="19"/>
        <v>3.3333333333333333E-2</v>
      </c>
      <c r="Q74" s="8">
        <f t="shared" si="20"/>
        <v>0.16666666666666666</v>
      </c>
      <c r="R74" s="8">
        <f t="shared" si="21"/>
        <v>0.2</v>
      </c>
      <c r="S74" s="8">
        <f t="shared" si="22"/>
        <v>0.56666666666666665</v>
      </c>
      <c r="T74" s="2" t="s">
        <v>365</v>
      </c>
      <c r="U74" s="2" t="s">
        <v>388</v>
      </c>
      <c r="V74" s="2" t="s">
        <v>367</v>
      </c>
      <c r="W74" s="2" t="s">
        <v>35</v>
      </c>
    </row>
    <row r="75" spans="1:29" x14ac:dyDescent="0.2">
      <c r="A75" s="2" t="s">
        <v>25</v>
      </c>
      <c r="B75" s="2" t="s">
        <v>362</v>
      </c>
      <c r="C75" s="2" t="s">
        <v>389</v>
      </c>
      <c r="D75" s="2" t="s">
        <v>364</v>
      </c>
      <c r="E75" s="3">
        <v>34</v>
      </c>
      <c r="F75" s="3">
        <v>0</v>
      </c>
      <c r="G75" s="3">
        <v>33</v>
      </c>
      <c r="H75" s="3">
        <v>0</v>
      </c>
      <c r="I75" s="3">
        <v>1</v>
      </c>
      <c r="J75" s="3">
        <v>1</v>
      </c>
      <c r="K75" s="3">
        <v>11</v>
      </c>
      <c r="L75" s="3">
        <v>13</v>
      </c>
      <c r="M75" s="8">
        <f t="shared" si="19"/>
        <v>0</v>
      </c>
      <c r="N75" s="8">
        <f t="shared" si="19"/>
        <v>0.97058823529411764</v>
      </c>
      <c r="O75" s="8">
        <f t="shared" si="19"/>
        <v>0</v>
      </c>
      <c r="P75" s="8">
        <f t="shared" si="19"/>
        <v>2.9411764705882353E-2</v>
      </c>
      <c r="Q75" s="8">
        <f t="shared" si="20"/>
        <v>2.9411764705882353E-2</v>
      </c>
      <c r="R75" s="8">
        <f t="shared" si="21"/>
        <v>0.3235294117647059</v>
      </c>
      <c r="S75" s="8">
        <f t="shared" si="22"/>
        <v>0.38235294117647056</v>
      </c>
      <c r="T75" s="2" t="s">
        <v>365</v>
      </c>
      <c r="U75" s="2" t="s">
        <v>390</v>
      </c>
      <c r="V75" s="2" t="s">
        <v>367</v>
      </c>
      <c r="W75" s="2" t="s">
        <v>35</v>
      </c>
    </row>
    <row r="76" spans="1:29" x14ac:dyDescent="0.2">
      <c r="A76" s="2" t="s">
        <v>25</v>
      </c>
      <c r="B76" s="2" t="s">
        <v>362</v>
      </c>
      <c r="C76" s="2" t="s">
        <v>391</v>
      </c>
      <c r="D76" s="2" t="s">
        <v>364</v>
      </c>
      <c r="E76" s="3">
        <v>32</v>
      </c>
      <c r="F76" s="3">
        <v>0</v>
      </c>
      <c r="G76" s="3">
        <v>27</v>
      </c>
      <c r="H76" s="3">
        <v>5</v>
      </c>
      <c r="I76" s="3">
        <v>0</v>
      </c>
      <c r="J76" s="3">
        <v>4</v>
      </c>
      <c r="K76" s="3">
        <v>3</v>
      </c>
      <c r="L76" s="3">
        <v>16</v>
      </c>
      <c r="M76" s="8">
        <f t="shared" si="19"/>
        <v>0</v>
      </c>
      <c r="N76" s="8">
        <f t="shared" si="19"/>
        <v>0.84375</v>
      </c>
      <c r="O76" s="8">
        <f t="shared" si="19"/>
        <v>0.15625</v>
      </c>
      <c r="P76" s="8">
        <f t="shared" si="19"/>
        <v>0</v>
      </c>
      <c r="Q76" s="8">
        <f t="shared" si="20"/>
        <v>0.125</v>
      </c>
      <c r="R76" s="8">
        <f t="shared" si="21"/>
        <v>9.375E-2</v>
      </c>
      <c r="S76" s="8">
        <f t="shared" si="22"/>
        <v>0.5</v>
      </c>
      <c r="T76" s="2" t="s">
        <v>365</v>
      </c>
      <c r="U76" s="2" t="s">
        <v>392</v>
      </c>
      <c r="V76" s="2" t="s">
        <v>367</v>
      </c>
      <c r="W76" s="2" t="s">
        <v>35</v>
      </c>
    </row>
    <row r="77" spans="1:29" x14ac:dyDescent="0.2">
      <c r="A77" s="2" t="s">
        <v>25</v>
      </c>
      <c r="B77" s="2" t="s">
        <v>362</v>
      </c>
      <c r="C77" s="2" t="s">
        <v>393</v>
      </c>
      <c r="D77" s="2" t="s">
        <v>364</v>
      </c>
      <c r="E77" s="3">
        <v>99</v>
      </c>
      <c r="F77" s="3">
        <v>0</v>
      </c>
      <c r="G77" s="3">
        <v>56</v>
      </c>
      <c r="H77" s="3">
        <v>42</v>
      </c>
      <c r="I77" s="3">
        <v>1</v>
      </c>
      <c r="J77" s="3">
        <v>31</v>
      </c>
      <c r="K77" s="3">
        <v>38</v>
      </c>
      <c r="L77" s="3">
        <v>14</v>
      </c>
      <c r="M77" s="8">
        <f t="shared" si="19"/>
        <v>0</v>
      </c>
      <c r="N77" s="8">
        <f t="shared" si="19"/>
        <v>0.56565656565656564</v>
      </c>
      <c r="O77" s="8">
        <f t="shared" si="19"/>
        <v>0.42424242424242425</v>
      </c>
      <c r="P77" s="8">
        <f t="shared" si="19"/>
        <v>1.0101010101010102E-2</v>
      </c>
      <c r="Q77" s="8">
        <f t="shared" si="20"/>
        <v>0.31313131313131315</v>
      </c>
      <c r="R77" s="8">
        <f t="shared" si="21"/>
        <v>0.38383838383838381</v>
      </c>
      <c r="S77" s="8">
        <f t="shared" si="22"/>
        <v>0.14141414141414141</v>
      </c>
      <c r="T77" s="2" t="s">
        <v>365</v>
      </c>
      <c r="U77" s="2" t="s">
        <v>395</v>
      </c>
      <c r="V77" s="2" t="s">
        <v>367</v>
      </c>
      <c r="W77" s="2" t="s">
        <v>35</v>
      </c>
    </row>
    <row r="78" spans="1:29" x14ac:dyDescent="0.2">
      <c r="A78" s="19" t="s">
        <v>999</v>
      </c>
      <c r="E78">
        <f>SUM(E64:E77)</f>
        <v>1340</v>
      </c>
      <c r="F78">
        <f t="shared" ref="F78:L78" si="23">SUM(F64:F77)</f>
        <v>0</v>
      </c>
      <c r="G78">
        <f t="shared" si="23"/>
        <v>1064</v>
      </c>
      <c r="H78">
        <f t="shared" si="23"/>
        <v>228</v>
      </c>
      <c r="I78">
        <f t="shared" si="23"/>
        <v>48</v>
      </c>
      <c r="J78">
        <f t="shared" si="23"/>
        <v>222</v>
      </c>
      <c r="K78">
        <f t="shared" si="23"/>
        <v>430</v>
      </c>
      <c r="L78">
        <f t="shared" si="23"/>
        <v>448</v>
      </c>
      <c r="M78" s="8">
        <f>F78/$E78</f>
        <v>0</v>
      </c>
      <c r="N78" s="8">
        <f>G78/$E78</f>
        <v>0.79402985074626864</v>
      </c>
      <c r="O78" s="8">
        <f>H78/$E78</f>
        <v>0.17014925373134329</v>
      </c>
      <c r="P78" s="8">
        <f>I78/$E78</f>
        <v>3.5820895522388062E-2</v>
      </c>
      <c r="Q78" s="8">
        <f>J78/E78</f>
        <v>0.16567164179104477</v>
      </c>
      <c r="R78" s="8">
        <f>K78/E78</f>
        <v>0.32089552238805968</v>
      </c>
      <c r="S78" s="8">
        <f>L78/E78</f>
        <v>0.33432835820895523</v>
      </c>
    </row>
    <row r="79" spans="1:29" s="15" customFormat="1" ht="5.25" customHeight="1" x14ac:dyDescent="0.25">
      <c r="A79" s="14"/>
      <c r="B79" s="14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</row>
    <row r="80" spans="1:29" s="42" customFormat="1" x14ac:dyDescent="0.2">
      <c r="A80" s="43" t="s">
        <v>1004</v>
      </c>
      <c r="B80" s="43" t="s">
        <v>362</v>
      </c>
      <c r="C80" s="43" t="s">
        <v>363</v>
      </c>
      <c r="D80" s="43" t="s">
        <v>364</v>
      </c>
      <c r="E80" s="44">
        <v>149</v>
      </c>
      <c r="F80" s="44">
        <v>0</v>
      </c>
      <c r="G80" s="44">
        <v>100</v>
      </c>
      <c r="H80" s="44">
        <v>45</v>
      </c>
      <c r="I80" s="44">
        <v>4</v>
      </c>
      <c r="J80" s="44">
        <v>42</v>
      </c>
      <c r="K80" s="44">
        <v>47</v>
      </c>
      <c r="L80" s="44">
        <v>32</v>
      </c>
      <c r="M80" s="8">
        <f>F80/$E80</f>
        <v>0</v>
      </c>
      <c r="N80" s="8">
        <f>G80/$E80</f>
        <v>0.67114093959731547</v>
      </c>
      <c r="O80" s="8">
        <f>H80/$E80</f>
        <v>0.30201342281879195</v>
      </c>
      <c r="P80" s="8">
        <f>I80/$E80</f>
        <v>2.6845637583892617E-2</v>
      </c>
      <c r="Q80" s="8">
        <f>J80/E80</f>
        <v>0.28187919463087246</v>
      </c>
      <c r="R80" s="8">
        <f>K80/E80</f>
        <v>0.31543624161073824</v>
      </c>
      <c r="S80" s="8">
        <f>L80/E80</f>
        <v>0.21476510067114093</v>
      </c>
      <c r="T80" s="43"/>
      <c r="U80" s="43" t="s">
        <v>366</v>
      </c>
      <c r="V80" s="43" t="s">
        <v>367</v>
      </c>
      <c r="W80" s="43"/>
      <c r="X80" s="43"/>
      <c r="Y80" s="43"/>
      <c r="Z80" s="43"/>
      <c r="AC80" s="43"/>
    </row>
    <row r="81" spans="1:29" s="42" customFormat="1" x14ac:dyDescent="0.2">
      <c r="A81" s="43" t="s">
        <v>1004</v>
      </c>
      <c r="B81" s="43" t="s">
        <v>362</v>
      </c>
      <c r="C81" s="43" t="s">
        <v>368</v>
      </c>
      <c r="D81" s="43" t="s">
        <v>364</v>
      </c>
      <c r="E81" s="44">
        <v>104</v>
      </c>
      <c r="F81" s="44">
        <v>0</v>
      </c>
      <c r="G81" s="44">
        <v>84</v>
      </c>
      <c r="H81" s="44">
        <v>14</v>
      </c>
      <c r="I81" s="44">
        <v>6</v>
      </c>
      <c r="J81" s="44">
        <v>14</v>
      </c>
      <c r="K81" s="44">
        <v>18</v>
      </c>
      <c r="L81" s="44">
        <v>42</v>
      </c>
      <c r="M81" s="8">
        <f t="shared" ref="M81:M95" si="24">F81/$E81</f>
        <v>0</v>
      </c>
      <c r="N81" s="8">
        <f t="shared" ref="N81:N95" si="25">G81/$E81</f>
        <v>0.80769230769230771</v>
      </c>
      <c r="O81" s="8">
        <f t="shared" ref="O81:O95" si="26">H81/$E81</f>
        <v>0.13461538461538461</v>
      </c>
      <c r="P81" s="8">
        <f t="shared" ref="P81:P95" si="27">I81/$E81</f>
        <v>5.7692307692307696E-2</v>
      </c>
      <c r="Q81" s="8">
        <f t="shared" ref="Q81:Q95" si="28">J81/E81</f>
        <v>0.13461538461538461</v>
      </c>
      <c r="R81" s="8">
        <f t="shared" ref="R81:R95" si="29">K81/E81</f>
        <v>0.17307692307692307</v>
      </c>
      <c r="S81" s="8">
        <f t="shared" ref="S81:S95" si="30">L81/E81</f>
        <v>0.40384615384615385</v>
      </c>
      <c r="T81" s="43"/>
      <c r="U81" s="43" t="s">
        <v>369</v>
      </c>
      <c r="V81" s="43" t="s">
        <v>367</v>
      </c>
      <c r="W81" s="43"/>
      <c r="X81" s="43"/>
      <c r="Y81" s="43"/>
      <c r="Z81" s="43"/>
      <c r="AC81" s="43"/>
    </row>
    <row r="82" spans="1:29" s="42" customFormat="1" x14ac:dyDescent="0.2">
      <c r="A82" s="43" t="s">
        <v>1004</v>
      </c>
      <c r="B82" s="43" t="s">
        <v>362</v>
      </c>
      <c r="C82" s="43" t="s">
        <v>45</v>
      </c>
      <c r="D82" s="43" t="s">
        <v>364</v>
      </c>
      <c r="E82" s="44">
        <v>193</v>
      </c>
      <c r="F82" s="44">
        <v>0</v>
      </c>
      <c r="G82" s="44">
        <v>155</v>
      </c>
      <c r="H82" s="44">
        <v>37</v>
      </c>
      <c r="I82" s="44">
        <v>1</v>
      </c>
      <c r="J82" s="44">
        <v>34</v>
      </c>
      <c r="K82" s="44">
        <v>80</v>
      </c>
      <c r="L82" s="44">
        <v>47</v>
      </c>
      <c r="M82" s="8">
        <f t="shared" si="24"/>
        <v>0</v>
      </c>
      <c r="N82" s="8">
        <f t="shared" si="25"/>
        <v>0.80310880829015541</v>
      </c>
      <c r="O82" s="8">
        <f t="shared" si="26"/>
        <v>0.19170984455958548</v>
      </c>
      <c r="P82" s="8">
        <f t="shared" si="27"/>
        <v>5.1813471502590676E-3</v>
      </c>
      <c r="Q82" s="8">
        <f t="shared" si="28"/>
        <v>0.17616580310880828</v>
      </c>
      <c r="R82" s="8">
        <f t="shared" si="29"/>
        <v>0.41450777202072536</v>
      </c>
      <c r="S82" s="8">
        <f t="shared" si="30"/>
        <v>0.24352331606217617</v>
      </c>
      <c r="T82" s="43"/>
      <c r="U82" s="43" t="s">
        <v>370</v>
      </c>
      <c r="V82" s="43" t="s">
        <v>367</v>
      </c>
      <c r="W82" s="43"/>
      <c r="X82" s="43"/>
      <c r="Y82" s="43"/>
      <c r="Z82" s="43"/>
      <c r="AC82" s="43"/>
    </row>
    <row r="83" spans="1:29" s="42" customFormat="1" x14ac:dyDescent="0.2">
      <c r="A83" s="43" t="s">
        <v>1004</v>
      </c>
      <c r="B83" s="43" t="s">
        <v>362</v>
      </c>
      <c r="C83" s="43" t="s">
        <v>371</v>
      </c>
      <c r="D83" s="43" t="s">
        <v>364</v>
      </c>
      <c r="E83" s="44">
        <v>186</v>
      </c>
      <c r="F83" s="44">
        <v>2</v>
      </c>
      <c r="G83" s="44">
        <v>144</v>
      </c>
      <c r="H83" s="44">
        <v>33</v>
      </c>
      <c r="I83" s="44">
        <v>7</v>
      </c>
      <c r="J83" s="44">
        <v>32</v>
      </c>
      <c r="K83" s="44">
        <v>55</v>
      </c>
      <c r="L83" s="44">
        <v>58</v>
      </c>
      <c r="M83" s="8">
        <f t="shared" si="24"/>
        <v>1.0752688172043012E-2</v>
      </c>
      <c r="N83" s="8">
        <f t="shared" si="25"/>
        <v>0.77419354838709675</v>
      </c>
      <c r="O83" s="8">
        <f t="shared" si="26"/>
        <v>0.17741935483870969</v>
      </c>
      <c r="P83" s="8">
        <f t="shared" si="27"/>
        <v>3.7634408602150539E-2</v>
      </c>
      <c r="Q83" s="8">
        <f t="shared" si="28"/>
        <v>0.17204301075268819</v>
      </c>
      <c r="R83" s="8">
        <f t="shared" si="29"/>
        <v>0.29569892473118281</v>
      </c>
      <c r="S83" s="8">
        <f t="shared" si="30"/>
        <v>0.31182795698924731</v>
      </c>
      <c r="T83" s="43"/>
      <c r="U83" s="43" t="s">
        <v>372</v>
      </c>
      <c r="V83" s="43" t="s">
        <v>367</v>
      </c>
      <c r="W83" s="43"/>
      <c r="X83" s="43"/>
      <c r="Y83" s="43"/>
      <c r="Z83" s="43"/>
      <c r="AC83" s="43"/>
    </row>
    <row r="84" spans="1:29" s="42" customFormat="1" x14ac:dyDescent="0.2">
      <c r="A84" s="43" t="s">
        <v>1004</v>
      </c>
      <c r="B84" s="43" t="s">
        <v>362</v>
      </c>
      <c r="C84" s="43" t="s">
        <v>205</v>
      </c>
      <c r="D84" s="43" t="s">
        <v>364</v>
      </c>
      <c r="E84" s="44">
        <v>200</v>
      </c>
      <c r="F84" s="44">
        <v>0</v>
      </c>
      <c r="G84" s="44">
        <v>163</v>
      </c>
      <c r="H84" s="44">
        <v>22</v>
      </c>
      <c r="I84" s="44">
        <v>15</v>
      </c>
      <c r="J84" s="44">
        <v>33</v>
      </c>
      <c r="K84" s="44">
        <v>74</v>
      </c>
      <c r="L84" s="44">
        <v>60</v>
      </c>
      <c r="M84" s="8">
        <f t="shared" si="24"/>
        <v>0</v>
      </c>
      <c r="N84" s="8">
        <f t="shared" si="25"/>
        <v>0.81499999999999995</v>
      </c>
      <c r="O84" s="8">
        <f t="shared" si="26"/>
        <v>0.11</v>
      </c>
      <c r="P84" s="8">
        <f t="shared" si="27"/>
        <v>7.4999999999999997E-2</v>
      </c>
      <c r="Q84" s="8">
        <f t="shared" si="28"/>
        <v>0.16500000000000001</v>
      </c>
      <c r="R84" s="8">
        <f t="shared" si="29"/>
        <v>0.37</v>
      </c>
      <c r="S84" s="8">
        <f t="shared" si="30"/>
        <v>0.3</v>
      </c>
      <c r="T84" s="43"/>
      <c r="U84" s="43" t="s">
        <v>373</v>
      </c>
      <c r="V84" s="43" t="s">
        <v>367</v>
      </c>
      <c r="W84" s="43"/>
      <c r="X84" s="43"/>
      <c r="Y84" s="43"/>
      <c r="Z84" s="43"/>
      <c r="AC84" s="43"/>
    </row>
    <row r="85" spans="1:29" s="42" customFormat="1" x14ac:dyDescent="0.2">
      <c r="A85" s="43" t="s">
        <v>1004</v>
      </c>
      <c r="B85" s="43" t="s">
        <v>362</v>
      </c>
      <c r="C85" s="43" t="s">
        <v>374</v>
      </c>
      <c r="D85" s="43" t="s">
        <v>364</v>
      </c>
      <c r="E85" s="44">
        <v>50</v>
      </c>
      <c r="F85" s="44">
        <v>0</v>
      </c>
      <c r="G85" s="44">
        <v>43</v>
      </c>
      <c r="H85" s="44">
        <v>7</v>
      </c>
      <c r="I85" s="44">
        <v>0</v>
      </c>
      <c r="J85" s="44">
        <v>5</v>
      </c>
      <c r="K85" s="44">
        <v>11</v>
      </c>
      <c r="L85" s="44">
        <v>27</v>
      </c>
      <c r="M85" s="8">
        <f t="shared" si="24"/>
        <v>0</v>
      </c>
      <c r="N85" s="8">
        <f t="shared" si="25"/>
        <v>0.86</v>
      </c>
      <c r="O85" s="8">
        <f t="shared" si="26"/>
        <v>0.14000000000000001</v>
      </c>
      <c r="P85" s="8">
        <f t="shared" si="27"/>
        <v>0</v>
      </c>
      <c r="Q85" s="8">
        <f t="shared" si="28"/>
        <v>0.1</v>
      </c>
      <c r="R85" s="8">
        <f t="shared" si="29"/>
        <v>0.22</v>
      </c>
      <c r="S85" s="8">
        <f t="shared" si="30"/>
        <v>0.54</v>
      </c>
      <c r="T85" s="43"/>
      <c r="U85" s="43" t="s">
        <v>376</v>
      </c>
      <c r="V85" s="43" t="s">
        <v>367</v>
      </c>
      <c r="W85" s="43"/>
      <c r="X85" s="43"/>
      <c r="Y85" s="43"/>
      <c r="Z85" s="43"/>
      <c r="AC85" s="43"/>
    </row>
    <row r="86" spans="1:29" s="42" customFormat="1" x14ac:dyDescent="0.2">
      <c r="A86" s="43" t="s">
        <v>1004</v>
      </c>
      <c r="B86" s="43" t="s">
        <v>362</v>
      </c>
      <c r="C86" s="43" t="s">
        <v>93</v>
      </c>
      <c r="D86" s="43" t="s">
        <v>364</v>
      </c>
      <c r="E86" s="44">
        <v>148</v>
      </c>
      <c r="F86" s="44">
        <v>0</v>
      </c>
      <c r="G86" s="44">
        <v>123</v>
      </c>
      <c r="H86" s="44">
        <v>18</v>
      </c>
      <c r="I86" s="44">
        <v>7</v>
      </c>
      <c r="J86" s="44">
        <v>20</v>
      </c>
      <c r="K86" s="44">
        <v>58</v>
      </c>
      <c r="L86" s="44">
        <v>48</v>
      </c>
      <c r="M86" s="8">
        <f t="shared" si="24"/>
        <v>0</v>
      </c>
      <c r="N86" s="8">
        <f t="shared" si="25"/>
        <v>0.83108108108108103</v>
      </c>
      <c r="O86" s="8">
        <f t="shared" si="26"/>
        <v>0.12162162162162163</v>
      </c>
      <c r="P86" s="8">
        <f t="shared" si="27"/>
        <v>4.72972972972973E-2</v>
      </c>
      <c r="Q86" s="8">
        <f t="shared" si="28"/>
        <v>0.13513513513513514</v>
      </c>
      <c r="R86" s="8">
        <f t="shared" si="29"/>
        <v>0.39189189189189189</v>
      </c>
      <c r="S86" s="8">
        <f t="shared" si="30"/>
        <v>0.32432432432432434</v>
      </c>
      <c r="T86" s="43"/>
      <c r="U86" s="43" t="s">
        <v>370</v>
      </c>
      <c r="V86" s="43" t="s">
        <v>367</v>
      </c>
      <c r="W86" s="43"/>
      <c r="X86" s="43"/>
      <c r="Y86" s="43"/>
      <c r="Z86" s="43"/>
      <c r="AC86" s="43"/>
    </row>
    <row r="87" spans="1:29" s="42" customFormat="1" x14ac:dyDescent="0.2">
      <c r="A87" s="43" t="s">
        <v>1004</v>
      </c>
      <c r="B87" s="43" t="s">
        <v>362</v>
      </c>
      <c r="C87" s="43" t="s">
        <v>379</v>
      </c>
      <c r="D87" s="43" t="s">
        <v>364</v>
      </c>
      <c r="E87" s="44">
        <v>32</v>
      </c>
      <c r="F87" s="44">
        <v>0</v>
      </c>
      <c r="G87" s="44">
        <v>27</v>
      </c>
      <c r="H87" s="44">
        <v>3</v>
      </c>
      <c r="I87" s="44">
        <v>2</v>
      </c>
      <c r="J87" s="44">
        <v>4</v>
      </c>
      <c r="K87" s="44">
        <v>7</v>
      </c>
      <c r="L87" s="44">
        <v>13</v>
      </c>
      <c r="M87" s="8">
        <f t="shared" si="24"/>
        <v>0</v>
      </c>
      <c r="N87" s="8">
        <f t="shared" si="25"/>
        <v>0.84375</v>
      </c>
      <c r="O87" s="8">
        <f t="shared" si="26"/>
        <v>9.375E-2</v>
      </c>
      <c r="P87" s="8">
        <f t="shared" si="27"/>
        <v>6.25E-2</v>
      </c>
      <c r="Q87" s="8">
        <f t="shared" si="28"/>
        <v>0.125</v>
      </c>
      <c r="R87" s="8">
        <f t="shared" si="29"/>
        <v>0.21875</v>
      </c>
      <c r="S87" s="8">
        <f t="shared" si="30"/>
        <v>0.40625</v>
      </c>
      <c r="T87" s="43"/>
      <c r="U87" s="43" t="s">
        <v>376</v>
      </c>
      <c r="V87" s="43" t="s">
        <v>367</v>
      </c>
      <c r="W87" s="43"/>
      <c r="X87" s="43"/>
      <c r="Y87" s="43"/>
      <c r="Z87" s="43"/>
      <c r="AC87" s="43"/>
    </row>
    <row r="88" spans="1:29" s="42" customFormat="1" x14ac:dyDescent="0.2">
      <c r="A88" s="43" t="s">
        <v>1004</v>
      </c>
      <c r="B88" s="43" t="s">
        <v>362</v>
      </c>
      <c r="C88" s="43" t="s">
        <v>1260</v>
      </c>
      <c r="D88" s="43" t="s">
        <v>364</v>
      </c>
      <c r="E88" s="44">
        <v>24</v>
      </c>
      <c r="F88" s="44">
        <v>0</v>
      </c>
      <c r="G88" s="44">
        <v>16</v>
      </c>
      <c r="H88" s="44">
        <v>8</v>
      </c>
      <c r="I88" s="44">
        <v>0</v>
      </c>
      <c r="J88" s="44">
        <v>8</v>
      </c>
      <c r="K88" s="44">
        <v>8</v>
      </c>
      <c r="L88" s="44">
        <v>5</v>
      </c>
      <c r="M88" s="8">
        <f t="shared" si="24"/>
        <v>0</v>
      </c>
      <c r="N88" s="8">
        <f t="shared" si="25"/>
        <v>0.66666666666666663</v>
      </c>
      <c r="O88" s="8">
        <f t="shared" si="26"/>
        <v>0.33333333333333331</v>
      </c>
      <c r="P88" s="8">
        <f t="shared" si="27"/>
        <v>0</v>
      </c>
      <c r="Q88" s="8">
        <f t="shared" si="28"/>
        <v>0.33333333333333331</v>
      </c>
      <c r="R88" s="8">
        <f t="shared" si="29"/>
        <v>0.33333333333333331</v>
      </c>
      <c r="S88" s="8">
        <f t="shared" si="30"/>
        <v>0.20833333333333334</v>
      </c>
      <c r="T88" s="43"/>
      <c r="U88" s="43" t="s">
        <v>1261</v>
      </c>
      <c r="V88" s="43" t="s">
        <v>367</v>
      </c>
      <c r="W88" s="43"/>
      <c r="X88" s="43"/>
      <c r="Y88" s="43"/>
      <c r="Z88" s="43"/>
      <c r="AC88" s="43"/>
    </row>
    <row r="89" spans="1:29" s="42" customFormat="1" x14ac:dyDescent="0.2">
      <c r="A89" s="43" t="s">
        <v>1004</v>
      </c>
      <c r="B89" s="43" t="s">
        <v>362</v>
      </c>
      <c r="C89" s="43" t="s">
        <v>381</v>
      </c>
      <c r="D89" s="43" t="s">
        <v>364</v>
      </c>
      <c r="E89" s="44">
        <v>37</v>
      </c>
      <c r="F89" s="44">
        <v>0</v>
      </c>
      <c r="G89" s="44">
        <v>34</v>
      </c>
      <c r="H89" s="44">
        <v>3</v>
      </c>
      <c r="I89" s="44">
        <v>0</v>
      </c>
      <c r="J89" s="44">
        <v>2</v>
      </c>
      <c r="K89" s="44">
        <v>9</v>
      </c>
      <c r="L89" s="44">
        <v>19</v>
      </c>
      <c r="M89" s="8">
        <f t="shared" si="24"/>
        <v>0</v>
      </c>
      <c r="N89" s="8">
        <f t="shared" si="25"/>
        <v>0.91891891891891897</v>
      </c>
      <c r="O89" s="8">
        <f t="shared" si="26"/>
        <v>8.1081081081081086E-2</v>
      </c>
      <c r="P89" s="8">
        <f t="shared" si="27"/>
        <v>0</v>
      </c>
      <c r="Q89" s="8">
        <f t="shared" si="28"/>
        <v>5.4054054054054057E-2</v>
      </c>
      <c r="R89" s="8">
        <f t="shared" si="29"/>
        <v>0.24324324324324326</v>
      </c>
      <c r="S89" s="8">
        <f t="shared" si="30"/>
        <v>0.51351351351351349</v>
      </c>
      <c r="T89" s="43"/>
      <c r="U89" s="43" t="s">
        <v>382</v>
      </c>
      <c r="V89" s="43" t="s">
        <v>367</v>
      </c>
      <c r="W89" s="43"/>
      <c r="X89" s="43"/>
      <c r="Y89" s="43"/>
      <c r="Z89" s="43"/>
      <c r="AC89" s="43"/>
    </row>
    <row r="90" spans="1:29" s="42" customFormat="1" x14ac:dyDescent="0.2">
      <c r="A90" s="43" t="s">
        <v>1004</v>
      </c>
      <c r="B90" s="43" t="s">
        <v>362</v>
      </c>
      <c r="C90" s="43" t="s">
        <v>383</v>
      </c>
      <c r="D90" s="43" t="s">
        <v>364</v>
      </c>
      <c r="E90" s="44">
        <v>27</v>
      </c>
      <c r="F90" s="44">
        <v>0</v>
      </c>
      <c r="G90" s="44">
        <v>16</v>
      </c>
      <c r="H90" s="44">
        <v>2</v>
      </c>
      <c r="I90" s="44">
        <v>9</v>
      </c>
      <c r="J90" s="44">
        <v>9</v>
      </c>
      <c r="K90" s="44">
        <v>5</v>
      </c>
      <c r="L90" s="44">
        <v>11</v>
      </c>
      <c r="M90" s="8">
        <f t="shared" si="24"/>
        <v>0</v>
      </c>
      <c r="N90" s="8">
        <f t="shared" si="25"/>
        <v>0.59259259259259256</v>
      </c>
      <c r="O90" s="8">
        <f t="shared" si="26"/>
        <v>7.407407407407407E-2</v>
      </c>
      <c r="P90" s="8">
        <f t="shared" si="27"/>
        <v>0.33333333333333331</v>
      </c>
      <c r="Q90" s="8">
        <f t="shared" si="28"/>
        <v>0.33333333333333331</v>
      </c>
      <c r="R90" s="8">
        <f t="shared" si="29"/>
        <v>0.18518518518518517</v>
      </c>
      <c r="S90" s="8">
        <f t="shared" si="30"/>
        <v>0.40740740740740738</v>
      </c>
      <c r="T90" s="43"/>
      <c r="U90" s="43" t="s">
        <v>385</v>
      </c>
      <c r="V90" s="43" t="s">
        <v>367</v>
      </c>
      <c r="W90" s="43"/>
      <c r="X90" s="43"/>
      <c r="Y90" s="43"/>
      <c r="Z90" s="43"/>
      <c r="AC90" s="43"/>
    </row>
    <row r="91" spans="1:29" s="42" customFormat="1" x14ac:dyDescent="0.2">
      <c r="A91" s="43" t="s">
        <v>1004</v>
      </c>
      <c r="B91" s="43" t="s">
        <v>362</v>
      </c>
      <c r="C91" s="43" t="s">
        <v>386</v>
      </c>
      <c r="D91" s="43" t="s">
        <v>364</v>
      </c>
      <c r="E91" s="44">
        <v>29</v>
      </c>
      <c r="F91" s="44">
        <v>0</v>
      </c>
      <c r="G91" s="44">
        <v>23</v>
      </c>
      <c r="H91" s="44">
        <v>4</v>
      </c>
      <c r="I91" s="44">
        <v>2</v>
      </c>
      <c r="J91" s="44">
        <v>6</v>
      </c>
      <c r="K91" s="44">
        <v>4</v>
      </c>
      <c r="L91" s="44">
        <v>12</v>
      </c>
      <c r="M91" s="8">
        <f t="shared" si="24"/>
        <v>0</v>
      </c>
      <c r="N91" s="8">
        <f t="shared" si="25"/>
        <v>0.7931034482758621</v>
      </c>
      <c r="O91" s="8">
        <f t="shared" si="26"/>
        <v>0.13793103448275862</v>
      </c>
      <c r="P91" s="8">
        <f t="shared" si="27"/>
        <v>6.8965517241379309E-2</v>
      </c>
      <c r="Q91" s="8">
        <f t="shared" si="28"/>
        <v>0.20689655172413793</v>
      </c>
      <c r="R91" s="8">
        <f t="shared" si="29"/>
        <v>0.13793103448275862</v>
      </c>
      <c r="S91" s="8">
        <f t="shared" si="30"/>
        <v>0.41379310344827586</v>
      </c>
      <c r="T91" s="43"/>
      <c r="U91" s="43" t="s">
        <v>388</v>
      </c>
      <c r="V91" s="43" t="s">
        <v>367</v>
      </c>
      <c r="W91" s="43"/>
      <c r="X91" s="43"/>
      <c r="Y91" s="43"/>
      <c r="Z91" s="43"/>
      <c r="AC91" s="43"/>
    </row>
    <row r="92" spans="1:29" s="42" customFormat="1" x14ac:dyDescent="0.2">
      <c r="A92" s="43" t="s">
        <v>1004</v>
      </c>
      <c r="B92" s="43" t="s">
        <v>362</v>
      </c>
      <c r="C92" s="43" t="s">
        <v>389</v>
      </c>
      <c r="D92" s="43" t="s">
        <v>364</v>
      </c>
      <c r="E92" s="44">
        <v>41</v>
      </c>
      <c r="F92" s="44">
        <v>0</v>
      </c>
      <c r="G92" s="44">
        <v>40</v>
      </c>
      <c r="H92" s="44">
        <v>0</v>
      </c>
      <c r="I92" s="44">
        <v>1</v>
      </c>
      <c r="J92" s="44">
        <v>1</v>
      </c>
      <c r="K92" s="44">
        <v>4</v>
      </c>
      <c r="L92" s="44">
        <v>28</v>
      </c>
      <c r="M92" s="8">
        <f t="shared" si="24"/>
        <v>0</v>
      </c>
      <c r="N92" s="8">
        <f t="shared" si="25"/>
        <v>0.97560975609756095</v>
      </c>
      <c r="O92" s="8">
        <f t="shared" si="26"/>
        <v>0</v>
      </c>
      <c r="P92" s="8">
        <f t="shared" si="27"/>
        <v>2.4390243902439025E-2</v>
      </c>
      <c r="Q92" s="8">
        <f t="shared" si="28"/>
        <v>2.4390243902439025E-2</v>
      </c>
      <c r="R92" s="8">
        <f t="shared" si="29"/>
        <v>9.7560975609756101E-2</v>
      </c>
      <c r="S92" s="8">
        <f t="shared" si="30"/>
        <v>0.68292682926829273</v>
      </c>
      <c r="T92" s="43"/>
      <c r="U92" s="43" t="s">
        <v>390</v>
      </c>
      <c r="V92" s="43" t="s">
        <v>367</v>
      </c>
      <c r="W92" s="43"/>
      <c r="X92" s="43"/>
      <c r="Y92" s="43"/>
      <c r="Z92" s="43"/>
      <c r="AC92" s="43"/>
    </row>
    <row r="93" spans="1:29" s="42" customFormat="1" x14ac:dyDescent="0.2">
      <c r="A93" s="43" t="s">
        <v>1004</v>
      </c>
      <c r="B93" s="43" t="s">
        <v>362</v>
      </c>
      <c r="C93" s="43" t="s">
        <v>728</v>
      </c>
      <c r="D93" s="43" t="s">
        <v>364</v>
      </c>
      <c r="E93" s="44">
        <v>1</v>
      </c>
      <c r="F93" s="44">
        <v>1</v>
      </c>
      <c r="G93" s="44">
        <v>0</v>
      </c>
      <c r="H93" s="44">
        <v>0</v>
      </c>
      <c r="I93" s="44">
        <v>0</v>
      </c>
      <c r="J93" s="44">
        <v>0</v>
      </c>
      <c r="K93" s="44">
        <v>0</v>
      </c>
      <c r="L93" s="44">
        <v>0</v>
      </c>
      <c r="M93" s="8">
        <f t="shared" si="24"/>
        <v>1</v>
      </c>
      <c r="N93" s="8">
        <f t="shared" si="25"/>
        <v>0</v>
      </c>
      <c r="O93" s="8">
        <f t="shared" si="26"/>
        <v>0</v>
      </c>
      <c r="P93" s="8">
        <f t="shared" si="27"/>
        <v>0</v>
      </c>
      <c r="Q93" s="8">
        <f t="shared" si="28"/>
        <v>0</v>
      </c>
      <c r="R93" s="8">
        <f t="shared" si="29"/>
        <v>0</v>
      </c>
      <c r="S93" s="8">
        <f t="shared" si="30"/>
        <v>0</v>
      </c>
      <c r="T93" s="43"/>
      <c r="U93" s="43" t="s">
        <v>729</v>
      </c>
      <c r="V93" s="43" t="s">
        <v>367</v>
      </c>
      <c r="W93" s="43"/>
      <c r="X93" s="43"/>
      <c r="Y93" s="43"/>
      <c r="Z93" s="43"/>
      <c r="AC93" s="43"/>
    </row>
    <row r="94" spans="1:29" s="42" customFormat="1" x14ac:dyDescent="0.2">
      <c r="A94" s="43" t="s">
        <v>1004</v>
      </c>
      <c r="B94" s="43" t="s">
        <v>362</v>
      </c>
      <c r="C94" s="43" t="s">
        <v>391</v>
      </c>
      <c r="D94" s="43" t="s">
        <v>364</v>
      </c>
      <c r="E94" s="44">
        <v>22</v>
      </c>
      <c r="F94" s="44">
        <v>0</v>
      </c>
      <c r="G94" s="44">
        <v>22</v>
      </c>
      <c r="H94" s="44">
        <v>0</v>
      </c>
      <c r="I94" s="44">
        <v>0</v>
      </c>
      <c r="J94" s="44">
        <v>0</v>
      </c>
      <c r="K94" s="44">
        <v>3</v>
      </c>
      <c r="L94" s="44">
        <v>13</v>
      </c>
      <c r="M94" s="8">
        <f t="shared" si="24"/>
        <v>0</v>
      </c>
      <c r="N94" s="8">
        <f t="shared" si="25"/>
        <v>1</v>
      </c>
      <c r="O94" s="8">
        <f t="shared" si="26"/>
        <v>0</v>
      </c>
      <c r="P94" s="8">
        <f t="shared" si="27"/>
        <v>0</v>
      </c>
      <c r="Q94" s="8">
        <f t="shared" si="28"/>
        <v>0</v>
      </c>
      <c r="R94" s="8">
        <f t="shared" si="29"/>
        <v>0.13636363636363635</v>
      </c>
      <c r="S94" s="8">
        <f t="shared" si="30"/>
        <v>0.59090909090909094</v>
      </c>
      <c r="T94" s="43"/>
      <c r="U94" s="43" t="s">
        <v>392</v>
      </c>
      <c r="V94" s="43" t="s">
        <v>367</v>
      </c>
      <c r="W94" s="43"/>
      <c r="X94" s="43"/>
      <c r="Y94" s="43"/>
      <c r="Z94" s="43"/>
      <c r="AC94" s="43"/>
    </row>
    <row r="95" spans="1:29" s="42" customFormat="1" x14ac:dyDescent="0.2">
      <c r="A95" s="43" t="s">
        <v>1004</v>
      </c>
      <c r="B95" s="43" t="s">
        <v>362</v>
      </c>
      <c r="C95" s="43" t="s">
        <v>393</v>
      </c>
      <c r="D95" s="43" t="s">
        <v>364</v>
      </c>
      <c r="E95" s="44">
        <v>117</v>
      </c>
      <c r="F95" s="44">
        <v>0</v>
      </c>
      <c r="G95" s="44">
        <v>64</v>
      </c>
      <c r="H95" s="44">
        <v>53</v>
      </c>
      <c r="I95" s="44">
        <v>0</v>
      </c>
      <c r="J95" s="44">
        <v>43</v>
      </c>
      <c r="K95" s="44">
        <v>45</v>
      </c>
      <c r="L95" s="44">
        <v>18</v>
      </c>
      <c r="M95" s="8">
        <f t="shared" si="24"/>
        <v>0</v>
      </c>
      <c r="N95" s="8">
        <f t="shared" si="25"/>
        <v>0.54700854700854706</v>
      </c>
      <c r="O95" s="8">
        <f t="shared" si="26"/>
        <v>0.45299145299145299</v>
      </c>
      <c r="P95" s="8">
        <f t="shared" si="27"/>
        <v>0</v>
      </c>
      <c r="Q95" s="8">
        <f t="shared" si="28"/>
        <v>0.36752136752136755</v>
      </c>
      <c r="R95" s="8">
        <f t="shared" si="29"/>
        <v>0.38461538461538464</v>
      </c>
      <c r="S95" s="8">
        <f t="shared" si="30"/>
        <v>0.15384615384615385</v>
      </c>
      <c r="T95" s="43"/>
      <c r="U95" s="43" t="s">
        <v>395</v>
      </c>
      <c r="V95" s="43" t="s">
        <v>367</v>
      </c>
      <c r="W95" s="43"/>
      <c r="X95" s="43"/>
      <c r="Y95" s="43"/>
      <c r="Z95" s="43"/>
      <c r="AC95" s="43"/>
    </row>
    <row r="96" spans="1:29" s="42" customFormat="1" x14ac:dyDescent="0.2">
      <c r="A96" s="43" t="s">
        <v>1441</v>
      </c>
      <c r="B96" s="43"/>
      <c r="C96" s="43"/>
      <c r="D96" s="43"/>
      <c r="E96" s="42">
        <f>SUM(E82:E95)</f>
        <v>1107</v>
      </c>
      <c r="F96" s="42">
        <f t="shared" ref="F96:L96" si="31">SUM(F82:F95)</f>
        <v>3</v>
      </c>
      <c r="G96" s="42">
        <f t="shared" si="31"/>
        <v>870</v>
      </c>
      <c r="H96" s="42">
        <f t="shared" si="31"/>
        <v>190</v>
      </c>
      <c r="I96" s="42">
        <f t="shared" si="31"/>
        <v>44</v>
      </c>
      <c r="J96" s="42">
        <f t="shared" si="31"/>
        <v>197</v>
      </c>
      <c r="K96" s="42">
        <f t="shared" si="31"/>
        <v>363</v>
      </c>
      <c r="L96" s="42">
        <f t="shared" si="31"/>
        <v>359</v>
      </c>
      <c r="M96" s="8">
        <f>F96/$E96</f>
        <v>2.7100271002710027E-3</v>
      </c>
      <c r="N96" s="8">
        <f>G96/$E96</f>
        <v>0.78590785907859073</v>
      </c>
      <c r="O96" s="8">
        <f>H96/$E96</f>
        <v>0.17163504968383017</v>
      </c>
      <c r="P96" s="8">
        <f>I96/$E96</f>
        <v>3.9747064137308039E-2</v>
      </c>
      <c r="Q96" s="8">
        <f>J96/E96</f>
        <v>0.17795844625112917</v>
      </c>
      <c r="R96" s="8">
        <f>K96/E96</f>
        <v>0.32791327913279134</v>
      </c>
      <c r="S96" s="8">
        <f>L96/E96</f>
        <v>0.32429990966576333</v>
      </c>
      <c r="T96" s="43"/>
      <c r="U96" s="43"/>
      <c r="V96" s="43"/>
      <c r="W96" s="43"/>
      <c r="X96" s="43"/>
      <c r="Y96" s="43"/>
      <c r="Z96" s="43"/>
      <c r="AA96" s="43"/>
      <c r="AB96" s="43"/>
      <c r="AC96" s="43"/>
    </row>
    <row r="97" spans="1:22" x14ac:dyDescent="0.2">
      <c r="A97" s="19"/>
    </row>
    <row r="98" spans="1:22" x14ac:dyDescent="0.2">
      <c r="E98" t="s">
        <v>869</v>
      </c>
      <c r="F98" t="s">
        <v>870</v>
      </c>
      <c r="G98" t="s">
        <v>871</v>
      </c>
      <c r="N98" s="55" t="s">
        <v>872</v>
      </c>
      <c r="O98" s="55"/>
      <c r="P98" s="55"/>
      <c r="Q98" s="55" t="s">
        <v>873</v>
      </c>
      <c r="R98" s="55"/>
      <c r="S98" s="55"/>
    </row>
    <row r="99" spans="1:22" x14ac:dyDescent="0.2">
      <c r="D99" t="s">
        <v>874</v>
      </c>
      <c r="E99" s="23">
        <f>N96</f>
        <v>0.78590785907859073</v>
      </c>
      <c r="F99" s="23">
        <f>O96</f>
        <v>0.17163504968383017</v>
      </c>
      <c r="G99" s="23">
        <f>P96</f>
        <v>3.9747064137308039E-2</v>
      </c>
      <c r="N99" t="s">
        <v>869</v>
      </c>
      <c r="O99" t="s">
        <v>870</v>
      </c>
      <c r="P99" t="s">
        <v>871</v>
      </c>
      <c r="Q99" t="s">
        <v>869</v>
      </c>
      <c r="R99" t="s">
        <v>870</v>
      </c>
      <c r="S99" t="s">
        <v>871</v>
      </c>
    </row>
    <row r="100" spans="1:22" x14ac:dyDescent="0.2">
      <c r="D100" t="s">
        <v>875</v>
      </c>
      <c r="E100" s="23">
        <f>Q96</f>
        <v>0.17795844625112917</v>
      </c>
      <c r="F100" s="23">
        <f>R96</f>
        <v>0.32791327913279134</v>
      </c>
      <c r="G100" s="23">
        <f>S96</f>
        <v>0.32429990966576333</v>
      </c>
      <c r="M100">
        <v>2019</v>
      </c>
      <c r="N100" s="22">
        <f t="shared" ref="N100:S100" si="32">N12</f>
        <v>0.72575250836120397</v>
      </c>
      <c r="O100" s="22">
        <f t="shared" si="32"/>
        <v>0.22240802675585283</v>
      </c>
      <c r="P100" s="22">
        <f t="shared" si="32"/>
        <v>4.7658862876254184E-2</v>
      </c>
      <c r="Q100" s="22">
        <f t="shared" si="32"/>
        <v>0.21237458193979933</v>
      </c>
      <c r="R100" s="22">
        <f t="shared" si="32"/>
        <v>0.32357859531772576</v>
      </c>
      <c r="S100" s="22">
        <f t="shared" si="32"/>
        <v>0.29013377926421402</v>
      </c>
      <c r="T100" s="22"/>
      <c r="U100" s="22"/>
      <c r="V100" s="22"/>
    </row>
    <row r="101" spans="1:22" x14ac:dyDescent="0.2">
      <c r="M101">
        <v>2020</v>
      </c>
      <c r="N101" s="22">
        <f t="shared" ref="N101:S101" si="33">N25</f>
        <v>0.77640264026402639</v>
      </c>
      <c r="O101" s="22">
        <f t="shared" si="33"/>
        <v>0.20297029702970298</v>
      </c>
      <c r="P101" s="22">
        <f t="shared" si="33"/>
        <v>2.0627062706270627E-2</v>
      </c>
      <c r="Q101" s="22">
        <f t="shared" si="33"/>
        <v>0.18316831683168316</v>
      </c>
      <c r="R101" s="22">
        <f t="shared" si="33"/>
        <v>0.32508250825082508</v>
      </c>
      <c r="S101" s="22">
        <f t="shared" si="33"/>
        <v>0.31270627062706269</v>
      </c>
      <c r="T101" s="22"/>
      <c r="U101" s="22"/>
      <c r="V101" s="22"/>
    </row>
    <row r="102" spans="1:22" x14ac:dyDescent="0.2">
      <c r="M102">
        <v>2021</v>
      </c>
      <c r="N102" s="22">
        <f t="shared" ref="N102:S102" si="34">N37</f>
        <v>0.76736401673640164</v>
      </c>
      <c r="O102" s="22">
        <f t="shared" si="34"/>
        <v>0.19748953974895397</v>
      </c>
      <c r="P102" s="22">
        <f t="shared" si="34"/>
        <v>3.1799163179916316E-2</v>
      </c>
      <c r="Q102" s="22">
        <f t="shared" si="34"/>
        <v>0.18577405857740587</v>
      </c>
      <c r="R102" s="22">
        <f t="shared" si="34"/>
        <v>0.32719665271966525</v>
      </c>
      <c r="S102" s="22">
        <f t="shared" si="34"/>
        <v>0.29205020920502089</v>
      </c>
      <c r="T102" s="22"/>
      <c r="U102" s="22"/>
      <c r="V102" s="22"/>
    </row>
    <row r="103" spans="1:22" x14ac:dyDescent="0.2">
      <c r="M103">
        <v>2022</v>
      </c>
      <c r="N103" s="22">
        <f t="shared" ref="N103:S103" si="35">N49</f>
        <v>0.78832116788321172</v>
      </c>
      <c r="O103" s="22">
        <f t="shared" si="35"/>
        <v>0.18004866180048662</v>
      </c>
      <c r="P103" s="22">
        <f t="shared" si="35"/>
        <v>2.9197080291970802E-2</v>
      </c>
      <c r="Q103" s="22">
        <f t="shared" si="35"/>
        <v>0.17274939172749393</v>
      </c>
      <c r="R103" s="22">
        <f t="shared" si="35"/>
        <v>0.32116788321167883</v>
      </c>
      <c r="S103" s="22">
        <f t="shared" si="35"/>
        <v>0.33171127331711275</v>
      </c>
      <c r="T103" s="22"/>
      <c r="U103" s="22"/>
      <c r="V103" s="22"/>
    </row>
    <row r="104" spans="1:22" x14ac:dyDescent="0.2">
      <c r="M104">
        <v>2023</v>
      </c>
      <c r="N104" s="22">
        <f t="shared" ref="N104:S104" si="36">N62</f>
        <v>0.79481132075471694</v>
      </c>
      <c r="O104" s="22">
        <f t="shared" si="36"/>
        <v>0.17059748427672955</v>
      </c>
      <c r="P104" s="22">
        <f t="shared" si="36"/>
        <v>3.380503144654088E-2</v>
      </c>
      <c r="Q104" s="22">
        <f t="shared" si="36"/>
        <v>0.16666666666666666</v>
      </c>
      <c r="R104" s="22">
        <f t="shared" si="36"/>
        <v>0.30503144654088049</v>
      </c>
      <c r="S104" s="22">
        <f t="shared" si="36"/>
        <v>0.330188679245283</v>
      </c>
      <c r="T104" s="22"/>
      <c r="U104" s="22"/>
      <c r="V104" s="22"/>
    </row>
    <row r="105" spans="1:22" x14ac:dyDescent="0.2">
      <c r="M105">
        <v>2024</v>
      </c>
      <c r="N105" s="23">
        <f t="shared" ref="N105:S105" si="37">N78</f>
        <v>0.79402985074626864</v>
      </c>
      <c r="O105" s="23">
        <f t="shared" si="37"/>
        <v>0.17014925373134329</v>
      </c>
      <c r="P105" s="23">
        <f t="shared" si="37"/>
        <v>3.5820895522388062E-2</v>
      </c>
      <c r="Q105" s="23">
        <f t="shared" si="37"/>
        <v>0.16567164179104477</v>
      </c>
      <c r="R105" s="23">
        <f t="shared" si="37"/>
        <v>0.32089552238805968</v>
      </c>
      <c r="S105" s="23">
        <f t="shared" si="37"/>
        <v>0.33432835820895523</v>
      </c>
    </row>
    <row r="106" spans="1:22" x14ac:dyDescent="0.2">
      <c r="M106">
        <v>2025</v>
      </c>
      <c r="N106" s="23">
        <f t="shared" ref="N106:S106" si="38">N96</f>
        <v>0.78590785907859073</v>
      </c>
      <c r="O106" s="23">
        <f t="shared" si="38"/>
        <v>0.17163504968383017</v>
      </c>
      <c r="P106" s="23">
        <f t="shared" si="38"/>
        <v>3.9747064137308039E-2</v>
      </c>
      <c r="Q106" s="23">
        <f t="shared" si="38"/>
        <v>0.17795844625112917</v>
      </c>
      <c r="R106" s="23">
        <f t="shared" si="38"/>
        <v>0.32791327913279134</v>
      </c>
      <c r="S106" s="23">
        <f t="shared" si="38"/>
        <v>0.32429990966576333</v>
      </c>
    </row>
  </sheetData>
  <mergeCells count="2">
    <mergeCell ref="N98:P98"/>
    <mergeCell ref="Q98:S98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382529-1CB7-4C33-AACE-56A93611C13F}">
  <dimension ref="A1:AE117"/>
  <sheetViews>
    <sheetView topLeftCell="A100" zoomScale="70" zoomScaleNormal="70" workbookViewId="0">
      <selection activeCell="J124" sqref="J124"/>
    </sheetView>
  </sheetViews>
  <sheetFormatPr baseColWidth="10" defaultColWidth="9.140625" defaultRowHeight="12.75" x14ac:dyDescent="0.2"/>
  <cols>
    <col min="1" max="20" width="9.140625" customWidth="1"/>
    <col min="21" max="21" width="32" customWidth="1"/>
    <col min="22" max="22" width="9.140625" customWidth="1"/>
  </cols>
  <sheetData>
    <row r="1" spans="1:23" ht="25.5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3</v>
      </c>
      <c r="U1" s="1" t="s">
        <v>22</v>
      </c>
      <c r="V1" s="1" t="s">
        <v>23</v>
      </c>
      <c r="W1" s="1" t="s">
        <v>24</v>
      </c>
    </row>
    <row r="2" spans="1:23" s="13" customFormat="1" x14ac:dyDescent="0.2">
      <c r="A2" s="9" t="s">
        <v>859</v>
      </c>
      <c r="B2" s="9" t="s">
        <v>278</v>
      </c>
      <c r="C2" s="9" t="s">
        <v>279</v>
      </c>
      <c r="D2" s="9" t="s">
        <v>280</v>
      </c>
      <c r="E2" s="10">
        <v>354</v>
      </c>
      <c r="F2" s="10">
        <v>1</v>
      </c>
      <c r="G2" s="10">
        <v>294</v>
      </c>
      <c r="H2" s="10">
        <v>49</v>
      </c>
      <c r="I2" s="10">
        <v>10</v>
      </c>
      <c r="J2" s="10">
        <v>49</v>
      </c>
      <c r="K2" s="10">
        <v>103</v>
      </c>
      <c r="L2" s="10">
        <v>119</v>
      </c>
      <c r="M2" s="24">
        <f t="shared" ref="M2:M13" si="0">F2/E2</f>
        <v>2.8248587570621469E-3</v>
      </c>
      <c r="N2" s="11">
        <f t="shared" ref="N2:N13" si="1">G2/E2</f>
        <v>0.83050847457627119</v>
      </c>
      <c r="O2" s="11">
        <f t="shared" ref="O2:O13" si="2">H2/E2</f>
        <v>0.1384180790960452</v>
      </c>
      <c r="P2" s="11">
        <f t="shared" ref="P2:P13" si="3">I2/E2</f>
        <v>2.8248587570621469E-2</v>
      </c>
      <c r="Q2" s="11">
        <f t="shared" ref="Q2:Q13" si="4">J2/E2</f>
        <v>0.1384180790960452</v>
      </c>
      <c r="R2" s="11">
        <f t="shared" ref="R2:R13" si="5">K2/E2</f>
        <v>0.29096045197740111</v>
      </c>
      <c r="S2" s="11">
        <f t="shared" ref="S2:S13" si="6">L2/E2</f>
        <v>0.33615819209039549</v>
      </c>
      <c r="T2" s="9" t="s">
        <v>281</v>
      </c>
      <c r="U2" s="9" t="s">
        <v>202</v>
      </c>
      <c r="V2" s="9" t="s">
        <v>282</v>
      </c>
      <c r="W2" s="9" t="s">
        <v>860</v>
      </c>
    </row>
    <row r="3" spans="1:23" s="13" customFormat="1" x14ac:dyDescent="0.2">
      <c r="A3" s="9" t="s">
        <v>859</v>
      </c>
      <c r="B3" s="9" t="s">
        <v>278</v>
      </c>
      <c r="C3" s="9" t="s">
        <v>138</v>
      </c>
      <c r="D3" s="9" t="s">
        <v>280</v>
      </c>
      <c r="E3" s="10">
        <v>258</v>
      </c>
      <c r="F3" s="10">
        <v>0</v>
      </c>
      <c r="G3" s="10">
        <v>168</v>
      </c>
      <c r="H3" s="10">
        <v>66</v>
      </c>
      <c r="I3" s="10">
        <v>24</v>
      </c>
      <c r="J3" s="10">
        <v>67</v>
      </c>
      <c r="K3" s="10">
        <v>62</v>
      </c>
      <c r="L3" s="10">
        <v>101</v>
      </c>
      <c r="M3" s="24">
        <f t="shared" si="0"/>
        <v>0</v>
      </c>
      <c r="N3" s="11">
        <f t="shared" si="1"/>
        <v>0.65116279069767447</v>
      </c>
      <c r="O3" s="11">
        <f t="shared" si="2"/>
        <v>0.2558139534883721</v>
      </c>
      <c r="P3" s="11">
        <f t="shared" si="3"/>
        <v>9.3023255813953487E-2</v>
      </c>
      <c r="Q3" s="11">
        <f t="shared" si="4"/>
        <v>0.25968992248062017</v>
      </c>
      <c r="R3" s="11">
        <f t="shared" si="5"/>
        <v>0.24031007751937986</v>
      </c>
      <c r="S3" s="11">
        <f t="shared" si="6"/>
        <v>0.39147286821705424</v>
      </c>
      <c r="T3" s="9" t="s">
        <v>281</v>
      </c>
      <c r="U3" s="9" t="s">
        <v>284</v>
      </c>
      <c r="V3" s="9" t="s">
        <v>282</v>
      </c>
      <c r="W3" s="9" t="s">
        <v>860</v>
      </c>
    </row>
    <row r="4" spans="1:23" s="13" customFormat="1" x14ac:dyDescent="0.2">
      <c r="A4" s="9" t="s">
        <v>859</v>
      </c>
      <c r="B4" s="9" t="s">
        <v>278</v>
      </c>
      <c r="C4" s="9" t="s">
        <v>285</v>
      </c>
      <c r="D4" s="9" t="s">
        <v>280</v>
      </c>
      <c r="E4" s="10">
        <v>251</v>
      </c>
      <c r="F4" s="10">
        <v>0</v>
      </c>
      <c r="G4" s="10">
        <v>186</v>
      </c>
      <c r="H4" s="10">
        <v>58</v>
      </c>
      <c r="I4" s="10">
        <v>7</v>
      </c>
      <c r="J4" s="10">
        <v>59</v>
      </c>
      <c r="K4" s="10">
        <v>109</v>
      </c>
      <c r="L4" s="10">
        <v>53</v>
      </c>
      <c r="M4" s="24">
        <f t="shared" si="0"/>
        <v>0</v>
      </c>
      <c r="N4" s="11">
        <f t="shared" si="1"/>
        <v>0.74103585657370519</v>
      </c>
      <c r="O4" s="11">
        <f t="shared" si="2"/>
        <v>0.23107569721115537</v>
      </c>
      <c r="P4" s="11">
        <f t="shared" si="3"/>
        <v>2.7888446215139442E-2</v>
      </c>
      <c r="Q4" s="11">
        <f t="shared" si="4"/>
        <v>0.23505976095617531</v>
      </c>
      <c r="R4" s="11">
        <f t="shared" si="5"/>
        <v>0.43426294820717132</v>
      </c>
      <c r="S4" s="11">
        <f t="shared" si="6"/>
        <v>0.21115537848605578</v>
      </c>
      <c r="T4" s="9" t="s">
        <v>281</v>
      </c>
      <c r="U4" s="9" t="s">
        <v>287</v>
      </c>
      <c r="V4" s="9" t="s">
        <v>282</v>
      </c>
      <c r="W4" s="9" t="s">
        <v>860</v>
      </c>
    </row>
    <row r="5" spans="1:23" s="13" customFormat="1" x14ac:dyDescent="0.2">
      <c r="A5" s="9" t="s">
        <v>859</v>
      </c>
      <c r="B5" s="9" t="s">
        <v>278</v>
      </c>
      <c r="C5" s="9" t="s">
        <v>288</v>
      </c>
      <c r="D5" s="9" t="s">
        <v>280</v>
      </c>
      <c r="E5" s="10">
        <v>183</v>
      </c>
      <c r="F5" s="10">
        <v>0</v>
      </c>
      <c r="G5" s="10">
        <v>132</v>
      </c>
      <c r="H5" s="10">
        <v>46</v>
      </c>
      <c r="I5" s="10">
        <v>5</v>
      </c>
      <c r="J5" s="10">
        <v>43</v>
      </c>
      <c r="K5" s="10">
        <v>64</v>
      </c>
      <c r="L5" s="10">
        <v>37</v>
      </c>
      <c r="M5" s="24">
        <f t="shared" si="0"/>
        <v>0</v>
      </c>
      <c r="N5" s="11">
        <f t="shared" si="1"/>
        <v>0.72131147540983609</v>
      </c>
      <c r="O5" s="11">
        <f t="shared" si="2"/>
        <v>0.25136612021857924</v>
      </c>
      <c r="P5" s="11">
        <f t="shared" si="3"/>
        <v>2.7322404371584699E-2</v>
      </c>
      <c r="Q5" s="11">
        <f t="shared" si="4"/>
        <v>0.23497267759562843</v>
      </c>
      <c r="R5" s="11">
        <f t="shared" si="5"/>
        <v>0.34972677595628415</v>
      </c>
      <c r="S5" s="11">
        <f t="shared" si="6"/>
        <v>0.20218579234972678</v>
      </c>
      <c r="T5" s="9" t="s">
        <v>281</v>
      </c>
      <c r="U5" s="9" t="s">
        <v>210</v>
      </c>
      <c r="V5" s="9" t="s">
        <v>282</v>
      </c>
      <c r="W5" s="9" t="s">
        <v>860</v>
      </c>
    </row>
    <row r="6" spans="1:23" s="27" customFormat="1" x14ac:dyDescent="0.2">
      <c r="A6" s="25" t="s">
        <v>859</v>
      </c>
      <c r="B6" s="25" t="s">
        <v>278</v>
      </c>
      <c r="C6" s="25" t="s">
        <v>741</v>
      </c>
      <c r="D6" s="25" t="s">
        <v>280</v>
      </c>
      <c r="E6" s="26">
        <v>66</v>
      </c>
      <c r="F6" s="26">
        <v>1</v>
      </c>
      <c r="G6" s="26">
        <v>32</v>
      </c>
      <c r="H6" s="26">
        <v>30</v>
      </c>
      <c r="I6" s="26">
        <v>3</v>
      </c>
      <c r="J6" s="26">
        <v>26</v>
      </c>
      <c r="K6" s="26">
        <v>16</v>
      </c>
      <c r="L6" s="26">
        <v>8</v>
      </c>
      <c r="M6" s="24">
        <f t="shared" si="0"/>
        <v>1.5151515151515152E-2</v>
      </c>
      <c r="N6" s="11">
        <f t="shared" si="1"/>
        <v>0.48484848484848486</v>
      </c>
      <c r="O6" s="11">
        <f t="shared" si="2"/>
        <v>0.45454545454545453</v>
      </c>
      <c r="P6" s="11">
        <f t="shared" si="3"/>
        <v>4.5454545454545456E-2</v>
      </c>
      <c r="Q6" s="11">
        <f t="shared" si="4"/>
        <v>0.39393939393939392</v>
      </c>
      <c r="R6" s="11">
        <f t="shared" si="5"/>
        <v>0.24242424242424243</v>
      </c>
      <c r="S6" s="11">
        <f t="shared" si="6"/>
        <v>0.12121212121212122</v>
      </c>
      <c r="T6" s="25" t="s">
        <v>281</v>
      </c>
      <c r="U6" s="25" t="s">
        <v>147</v>
      </c>
      <c r="V6" s="25" t="s">
        <v>282</v>
      </c>
      <c r="W6" s="25" t="s">
        <v>860</v>
      </c>
    </row>
    <row r="7" spans="1:23" s="13" customFormat="1" x14ac:dyDescent="0.2">
      <c r="A7" s="9" t="s">
        <v>859</v>
      </c>
      <c r="B7" s="9" t="s">
        <v>278</v>
      </c>
      <c r="C7" s="9" t="s">
        <v>289</v>
      </c>
      <c r="D7" s="9" t="s">
        <v>280</v>
      </c>
      <c r="E7" s="10">
        <v>526</v>
      </c>
      <c r="F7" s="10">
        <v>0</v>
      </c>
      <c r="G7" s="10">
        <v>424</v>
      </c>
      <c r="H7" s="10">
        <v>83</v>
      </c>
      <c r="I7" s="10">
        <v>19</v>
      </c>
      <c r="J7" s="10">
        <v>87</v>
      </c>
      <c r="K7" s="10">
        <v>183</v>
      </c>
      <c r="L7" s="10">
        <v>165</v>
      </c>
      <c r="M7" s="24">
        <f t="shared" si="0"/>
        <v>0</v>
      </c>
      <c r="N7" s="11">
        <f t="shared" si="1"/>
        <v>0.80608365019011408</v>
      </c>
      <c r="O7" s="11">
        <f t="shared" si="2"/>
        <v>0.15779467680608364</v>
      </c>
      <c r="P7" s="11">
        <f t="shared" si="3"/>
        <v>3.6121673003802278E-2</v>
      </c>
      <c r="Q7" s="11">
        <f t="shared" si="4"/>
        <v>0.16539923954372623</v>
      </c>
      <c r="R7" s="11">
        <f t="shared" si="5"/>
        <v>0.34790874524714827</v>
      </c>
      <c r="S7" s="11">
        <f t="shared" si="6"/>
        <v>0.31368821292775667</v>
      </c>
      <c r="T7" s="9" t="s">
        <v>281</v>
      </c>
      <c r="U7" s="9" t="s">
        <v>215</v>
      </c>
      <c r="V7" s="9" t="s">
        <v>282</v>
      </c>
      <c r="W7" s="9" t="s">
        <v>860</v>
      </c>
    </row>
    <row r="8" spans="1:23" s="13" customFormat="1" x14ac:dyDescent="0.2">
      <c r="A8" s="9" t="s">
        <v>859</v>
      </c>
      <c r="B8" s="9" t="s">
        <v>278</v>
      </c>
      <c r="C8" s="9" t="s">
        <v>291</v>
      </c>
      <c r="D8" s="9" t="s">
        <v>280</v>
      </c>
      <c r="E8" s="10">
        <v>50</v>
      </c>
      <c r="F8" s="10">
        <v>0</v>
      </c>
      <c r="G8" s="10">
        <v>37</v>
      </c>
      <c r="H8" s="10">
        <v>11</v>
      </c>
      <c r="I8" s="10">
        <v>2</v>
      </c>
      <c r="J8" s="10">
        <v>10</v>
      </c>
      <c r="K8" s="10">
        <v>15</v>
      </c>
      <c r="L8" s="10">
        <v>23</v>
      </c>
      <c r="M8" s="24">
        <f t="shared" si="0"/>
        <v>0</v>
      </c>
      <c r="N8" s="11">
        <f t="shared" si="1"/>
        <v>0.74</v>
      </c>
      <c r="O8" s="11">
        <f t="shared" si="2"/>
        <v>0.22</v>
      </c>
      <c r="P8" s="11">
        <f t="shared" si="3"/>
        <v>0.04</v>
      </c>
      <c r="Q8" s="11">
        <f t="shared" si="4"/>
        <v>0.2</v>
      </c>
      <c r="R8" s="11">
        <f t="shared" si="5"/>
        <v>0.3</v>
      </c>
      <c r="S8" s="11">
        <f t="shared" si="6"/>
        <v>0.46</v>
      </c>
      <c r="T8" s="9" t="s">
        <v>281</v>
      </c>
      <c r="U8" s="9" t="s">
        <v>292</v>
      </c>
      <c r="V8" s="9" t="s">
        <v>282</v>
      </c>
      <c r="W8" s="9" t="s">
        <v>860</v>
      </c>
    </row>
    <row r="9" spans="1:23" s="13" customFormat="1" x14ac:dyDescent="0.2">
      <c r="A9" s="9" t="s">
        <v>859</v>
      </c>
      <c r="B9" s="9" t="s">
        <v>278</v>
      </c>
      <c r="C9" s="9" t="s">
        <v>293</v>
      </c>
      <c r="D9" s="9" t="s">
        <v>280</v>
      </c>
      <c r="E9" s="10">
        <v>120</v>
      </c>
      <c r="F9" s="10">
        <v>0</v>
      </c>
      <c r="G9" s="10">
        <v>90</v>
      </c>
      <c r="H9" s="10">
        <v>30</v>
      </c>
      <c r="I9" s="10">
        <v>0</v>
      </c>
      <c r="J9" s="10">
        <v>25</v>
      </c>
      <c r="K9" s="10">
        <v>45</v>
      </c>
      <c r="L9" s="10">
        <v>35</v>
      </c>
      <c r="M9" s="24">
        <f t="shared" si="0"/>
        <v>0</v>
      </c>
      <c r="N9" s="11">
        <f t="shared" si="1"/>
        <v>0.75</v>
      </c>
      <c r="O9" s="11">
        <f t="shared" si="2"/>
        <v>0.25</v>
      </c>
      <c r="P9" s="11">
        <f t="shared" si="3"/>
        <v>0</v>
      </c>
      <c r="Q9" s="11">
        <f t="shared" si="4"/>
        <v>0.20833333333333334</v>
      </c>
      <c r="R9" s="11">
        <f t="shared" si="5"/>
        <v>0.375</v>
      </c>
      <c r="S9" s="11">
        <f t="shared" si="6"/>
        <v>0.29166666666666669</v>
      </c>
      <c r="T9" s="9" t="s">
        <v>281</v>
      </c>
      <c r="U9" s="9" t="s">
        <v>147</v>
      </c>
      <c r="V9" s="9" t="s">
        <v>282</v>
      </c>
      <c r="W9" s="9" t="s">
        <v>860</v>
      </c>
    </row>
    <row r="10" spans="1:23" s="13" customFormat="1" x14ac:dyDescent="0.2">
      <c r="A10" s="9" t="s">
        <v>859</v>
      </c>
      <c r="B10" s="9" t="s">
        <v>278</v>
      </c>
      <c r="C10" s="9" t="s">
        <v>299</v>
      </c>
      <c r="D10" s="9" t="s">
        <v>280</v>
      </c>
      <c r="E10" s="10">
        <v>33</v>
      </c>
      <c r="F10" s="10">
        <v>0</v>
      </c>
      <c r="G10" s="10">
        <v>33</v>
      </c>
      <c r="H10" s="10">
        <v>0</v>
      </c>
      <c r="I10" s="10">
        <v>0</v>
      </c>
      <c r="J10" s="10">
        <v>0</v>
      </c>
      <c r="K10" s="10">
        <v>9</v>
      </c>
      <c r="L10" s="10">
        <v>16</v>
      </c>
      <c r="M10" s="24">
        <f t="shared" si="0"/>
        <v>0</v>
      </c>
      <c r="N10" s="11">
        <f t="shared" si="1"/>
        <v>1</v>
      </c>
      <c r="O10" s="11">
        <f t="shared" si="2"/>
        <v>0</v>
      </c>
      <c r="P10" s="11">
        <f t="shared" si="3"/>
        <v>0</v>
      </c>
      <c r="Q10" s="11">
        <f t="shared" si="4"/>
        <v>0</v>
      </c>
      <c r="R10" s="11">
        <f t="shared" si="5"/>
        <v>0.27272727272727271</v>
      </c>
      <c r="S10" s="11">
        <f t="shared" si="6"/>
        <v>0.48484848484848486</v>
      </c>
      <c r="T10" s="9" t="s">
        <v>281</v>
      </c>
      <c r="U10" s="9" t="s">
        <v>300</v>
      </c>
      <c r="V10" s="9" t="s">
        <v>282</v>
      </c>
      <c r="W10" s="9" t="s">
        <v>860</v>
      </c>
    </row>
    <row r="11" spans="1:23" s="13" customFormat="1" x14ac:dyDescent="0.2">
      <c r="A11" s="9" t="s">
        <v>859</v>
      </c>
      <c r="B11" s="9" t="s">
        <v>278</v>
      </c>
      <c r="C11" s="9" t="s">
        <v>301</v>
      </c>
      <c r="D11" s="9" t="s">
        <v>280</v>
      </c>
      <c r="E11" s="10">
        <v>39</v>
      </c>
      <c r="F11" s="10">
        <v>0</v>
      </c>
      <c r="G11" s="10">
        <v>32</v>
      </c>
      <c r="H11" s="10">
        <v>6</v>
      </c>
      <c r="I11" s="10">
        <v>1</v>
      </c>
      <c r="J11" s="10">
        <v>6</v>
      </c>
      <c r="K11" s="10">
        <v>6</v>
      </c>
      <c r="L11" s="10">
        <v>18</v>
      </c>
      <c r="M11" s="24">
        <f t="shared" si="0"/>
        <v>0</v>
      </c>
      <c r="N11" s="11">
        <f t="shared" si="1"/>
        <v>0.82051282051282048</v>
      </c>
      <c r="O11" s="11">
        <f t="shared" si="2"/>
        <v>0.15384615384615385</v>
      </c>
      <c r="P11" s="11">
        <f t="shared" si="3"/>
        <v>2.564102564102564E-2</v>
      </c>
      <c r="Q11" s="11">
        <f t="shared" si="4"/>
        <v>0.15384615384615385</v>
      </c>
      <c r="R11" s="11">
        <f t="shared" si="5"/>
        <v>0.15384615384615385</v>
      </c>
      <c r="S11" s="11">
        <f t="shared" si="6"/>
        <v>0.46153846153846156</v>
      </c>
      <c r="T11" s="9" t="s">
        <v>281</v>
      </c>
      <c r="U11" s="9" t="s">
        <v>302</v>
      </c>
      <c r="V11" s="9" t="s">
        <v>282</v>
      </c>
      <c r="W11" s="9" t="s">
        <v>860</v>
      </c>
    </row>
    <row r="12" spans="1:23" s="13" customFormat="1" x14ac:dyDescent="0.2">
      <c r="A12" s="9" t="s">
        <v>859</v>
      </c>
      <c r="B12" s="9" t="s">
        <v>278</v>
      </c>
      <c r="C12" s="9" t="s">
        <v>765</v>
      </c>
      <c r="D12" s="9" t="s">
        <v>280</v>
      </c>
      <c r="E12" s="10">
        <v>53</v>
      </c>
      <c r="F12" s="10">
        <v>0</v>
      </c>
      <c r="G12" s="10">
        <v>50</v>
      </c>
      <c r="H12" s="10">
        <v>2</v>
      </c>
      <c r="I12" s="10">
        <v>1</v>
      </c>
      <c r="J12" s="10">
        <v>3</v>
      </c>
      <c r="K12" s="10">
        <v>7</v>
      </c>
      <c r="L12" s="10">
        <v>30</v>
      </c>
      <c r="M12" s="24">
        <f t="shared" si="0"/>
        <v>0</v>
      </c>
      <c r="N12" s="11">
        <f t="shared" si="1"/>
        <v>0.94339622641509435</v>
      </c>
      <c r="O12" s="11">
        <f t="shared" si="2"/>
        <v>3.7735849056603772E-2</v>
      </c>
      <c r="P12" s="11">
        <f t="shared" si="3"/>
        <v>1.8867924528301886E-2</v>
      </c>
      <c r="Q12" s="11">
        <f t="shared" si="4"/>
        <v>5.6603773584905662E-2</v>
      </c>
      <c r="R12" s="11">
        <f t="shared" si="5"/>
        <v>0.13207547169811321</v>
      </c>
      <c r="S12" s="11">
        <f t="shared" si="6"/>
        <v>0.56603773584905659</v>
      </c>
      <c r="T12" s="9" t="s">
        <v>281</v>
      </c>
      <c r="U12" s="9" t="s">
        <v>309</v>
      </c>
      <c r="V12" s="9" t="s">
        <v>282</v>
      </c>
      <c r="W12" s="9" t="s">
        <v>860</v>
      </c>
    </row>
    <row r="13" spans="1:23" s="13" customFormat="1" x14ac:dyDescent="0.2">
      <c r="A13" s="9" t="s">
        <v>859</v>
      </c>
      <c r="B13" s="9" t="s">
        <v>278</v>
      </c>
      <c r="C13" s="9" t="s">
        <v>808</v>
      </c>
      <c r="D13" s="9" t="s">
        <v>280</v>
      </c>
      <c r="E13" s="10">
        <v>40</v>
      </c>
      <c r="F13" s="10">
        <v>0</v>
      </c>
      <c r="G13" s="10">
        <v>33</v>
      </c>
      <c r="H13" s="10">
        <v>5</v>
      </c>
      <c r="I13" s="10">
        <v>2</v>
      </c>
      <c r="J13" s="10">
        <v>3</v>
      </c>
      <c r="K13" s="10">
        <v>13</v>
      </c>
      <c r="L13" s="10">
        <v>15</v>
      </c>
      <c r="M13" s="24">
        <f t="shared" si="0"/>
        <v>0</v>
      </c>
      <c r="N13" s="11">
        <f t="shared" si="1"/>
        <v>0.82499999999999996</v>
      </c>
      <c r="O13" s="11">
        <f t="shared" si="2"/>
        <v>0.125</v>
      </c>
      <c r="P13" s="11">
        <f t="shared" si="3"/>
        <v>0.05</v>
      </c>
      <c r="Q13" s="11">
        <f t="shared" si="4"/>
        <v>7.4999999999999997E-2</v>
      </c>
      <c r="R13" s="11">
        <f t="shared" si="5"/>
        <v>0.32500000000000001</v>
      </c>
      <c r="S13" s="11">
        <f t="shared" si="6"/>
        <v>0.375</v>
      </c>
      <c r="T13" s="9" t="s">
        <v>281</v>
      </c>
      <c r="U13" s="9" t="s">
        <v>306</v>
      </c>
      <c r="V13" s="9" t="s">
        <v>282</v>
      </c>
      <c r="W13" s="9" t="s">
        <v>860</v>
      </c>
    </row>
    <row r="14" spans="1:23" s="13" customFormat="1" x14ac:dyDescent="0.2">
      <c r="A14" s="9">
        <v>2019</v>
      </c>
      <c r="B14" s="9" t="s">
        <v>858</v>
      </c>
      <c r="C14" s="9"/>
      <c r="D14" s="9"/>
      <c r="E14" s="10">
        <f>SUM(E2:E13)</f>
        <v>1973</v>
      </c>
      <c r="F14" s="10">
        <f t="shared" ref="F14:L14" si="7">SUM(F2:F13)</f>
        <v>2</v>
      </c>
      <c r="G14" s="10">
        <f t="shared" si="7"/>
        <v>1511</v>
      </c>
      <c r="H14" s="10">
        <f t="shared" si="7"/>
        <v>386</v>
      </c>
      <c r="I14" s="10">
        <f t="shared" si="7"/>
        <v>74</v>
      </c>
      <c r="J14" s="10">
        <f t="shared" si="7"/>
        <v>378</v>
      </c>
      <c r="K14" s="10">
        <f t="shared" si="7"/>
        <v>632</v>
      </c>
      <c r="L14" s="10">
        <f t="shared" si="7"/>
        <v>620</v>
      </c>
      <c r="M14" s="24"/>
      <c r="N14" s="11">
        <f>G14/E14</f>
        <v>0.76583882412569693</v>
      </c>
      <c r="O14" s="11">
        <f>H14/E14</f>
        <v>0.19564115560060821</v>
      </c>
      <c r="P14" s="11">
        <f>I14/E14</f>
        <v>3.7506335529650277E-2</v>
      </c>
      <c r="Q14" s="11">
        <f>J14/E14</f>
        <v>0.1915864166244298</v>
      </c>
      <c r="R14" s="11">
        <f>K14/E14</f>
        <v>0.32032437911809425</v>
      </c>
      <c r="S14" s="11">
        <f>L14/E14</f>
        <v>0.31424227065382665</v>
      </c>
      <c r="T14" s="9"/>
      <c r="U14" s="9"/>
      <c r="V14" s="9"/>
      <c r="W14" s="9"/>
    </row>
    <row r="15" spans="1:23" s="15" customFormat="1" ht="5.25" customHeight="1" x14ac:dyDescent="0.25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28"/>
      <c r="N15" s="28"/>
      <c r="O15" s="28"/>
      <c r="P15" s="28"/>
      <c r="Q15" s="28"/>
      <c r="R15" s="28"/>
      <c r="S15" s="28"/>
      <c r="T15" s="14"/>
    </row>
    <row r="16" spans="1:23" s="13" customFormat="1" x14ac:dyDescent="0.2">
      <c r="A16" s="16" t="s">
        <v>837</v>
      </c>
      <c r="B16" s="16" t="s">
        <v>278</v>
      </c>
      <c r="C16" s="16" t="s">
        <v>279</v>
      </c>
      <c r="D16" s="16" t="s">
        <v>280</v>
      </c>
      <c r="E16" s="10">
        <v>351</v>
      </c>
      <c r="F16" s="10">
        <v>0</v>
      </c>
      <c r="G16" s="10">
        <v>291</v>
      </c>
      <c r="H16" s="10">
        <v>52</v>
      </c>
      <c r="I16" s="10">
        <v>8</v>
      </c>
      <c r="J16" s="10">
        <v>53</v>
      </c>
      <c r="K16" s="10">
        <v>99</v>
      </c>
      <c r="L16" s="10">
        <v>127</v>
      </c>
      <c r="M16" s="24">
        <f t="shared" ref="M16:M29" si="8">F16/E16</f>
        <v>0</v>
      </c>
      <c r="N16" s="11">
        <f t="shared" ref="N16:N30" si="9">G16/E16</f>
        <v>0.82905982905982911</v>
      </c>
      <c r="O16" s="11">
        <f t="shared" ref="O16:O30" si="10">H16/E16</f>
        <v>0.14814814814814814</v>
      </c>
      <c r="P16" s="11">
        <f t="shared" ref="P16:P30" si="11">I16/E16</f>
        <v>2.2792022792022793E-2</v>
      </c>
      <c r="Q16" s="11">
        <f t="shared" ref="Q16:Q30" si="12">J16/E16</f>
        <v>0.150997150997151</v>
      </c>
      <c r="R16" s="11">
        <f t="shared" ref="R16:R30" si="13">K16/E16</f>
        <v>0.28205128205128205</v>
      </c>
      <c r="S16" s="11">
        <f t="shared" ref="S16:S30" si="14">L16/E16</f>
        <v>0.36182336182336183</v>
      </c>
      <c r="T16" s="16" t="s">
        <v>281</v>
      </c>
      <c r="U16" s="16" t="s">
        <v>202</v>
      </c>
      <c r="V16" s="16" t="s">
        <v>282</v>
      </c>
      <c r="W16" s="16" t="s">
        <v>861</v>
      </c>
    </row>
    <row r="17" spans="1:23" s="13" customFormat="1" x14ac:dyDescent="0.2">
      <c r="A17" s="16" t="s">
        <v>837</v>
      </c>
      <c r="B17" s="16" t="s">
        <v>278</v>
      </c>
      <c r="C17" s="16" t="s">
        <v>138</v>
      </c>
      <c r="D17" s="16" t="s">
        <v>280</v>
      </c>
      <c r="E17" s="10">
        <v>263</v>
      </c>
      <c r="F17" s="10">
        <v>0</v>
      </c>
      <c r="G17" s="10">
        <v>168</v>
      </c>
      <c r="H17" s="10">
        <v>66</v>
      </c>
      <c r="I17" s="10">
        <v>29</v>
      </c>
      <c r="J17" s="10">
        <v>77</v>
      </c>
      <c r="K17" s="10">
        <v>63</v>
      </c>
      <c r="L17" s="10">
        <v>98</v>
      </c>
      <c r="M17" s="24">
        <f t="shared" si="8"/>
        <v>0</v>
      </c>
      <c r="N17" s="11">
        <f t="shared" si="9"/>
        <v>0.63878326996197721</v>
      </c>
      <c r="O17" s="11">
        <f t="shared" si="10"/>
        <v>0.2509505703422053</v>
      </c>
      <c r="P17" s="11">
        <f t="shared" si="11"/>
        <v>0.11026615969581749</v>
      </c>
      <c r="Q17" s="11">
        <f t="shared" si="12"/>
        <v>0.29277566539923955</v>
      </c>
      <c r="R17" s="11">
        <f t="shared" si="13"/>
        <v>0.23954372623574144</v>
      </c>
      <c r="S17" s="11">
        <f t="shared" si="14"/>
        <v>0.37262357414448671</v>
      </c>
      <c r="T17" s="16" t="s">
        <v>281</v>
      </c>
      <c r="U17" s="16" t="s">
        <v>284</v>
      </c>
      <c r="V17" s="16" t="s">
        <v>282</v>
      </c>
      <c r="W17" s="16" t="s">
        <v>861</v>
      </c>
    </row>
    <row r="18" spans="1:23" s="13" customFormat="1" x14ac:dyDescent="0.2">
      <c r="A18" s="16" t="s">
        <v>837</v>
      </c>
      <c r="B18" s="16" t="s">
        <v>278</v>
      </c>
      <c r="C18" s="16" t="s">
        <v>285</v>
      </c>
      <c r="D18" s="16" t="s">
        <v>280</v>
      </c>
      <c r="E18" s="10">
        <v>268</v>
      </c>
      <c r="F18" s="10">
        <v>2</v>
      </c>
      <c r="G18" s="10">
        <v>220</v>
      </c>
      <c r="H18" s="10">
        <v>40</v>
      </c>
      <c r="I18" s="10">
        <v>6</v>
      </c>
      <c r="J18" s="10">
        <v>37</v>
      </c>
      <c r="K18" s="10">
        <v>127</v>
      </c>
      <c r="L18" s="10">
        <v>54</v>
      </c>
      <c r="M18" s="24">
        <f t="shared" si="8"/>
        <v>7.462686567164179E-3</v>
      </c>
      <c r="N18" s="11">
        <f t="shared" si="9"/>
        <v>0.82089552238805974</v>
      </c>
      <c r="O18" s="11">
        <f t="shared" si="10"/>
        <v>0.14925373134328357</v>
      </c>
      <c r="P18" s="11">
        <f t="shared" si="11"/>
        <v>2.2388059701492536E-2</v>
      </c>
      <c r="Q18" s="11">
        <f t="shared" si="12"/>
        <v>0.13805970149253732</v>
      </c>
      <c r="R18" s="11">
        <f t="shared" si="13"/>
        <v>0.47388059701492535</v>
      </c>
      <c r="S18" s="11">
        <f t="shared" si="14"/>
        <v>0.20149253731343283</v>
      </c>
      <c r="T18" s="16" t="s">
        <v>281</v>
      </c>
      <c r="U18" s="16" t="s">
        <v>287</v>
      </c>
      <c r="V18" s="16" t="s">
        <v>282</v>
      </c>
      <c r="W18" s="16" t="s">
        <v>861</v>
      </c>
    </row>
    <row r="19" spans="1:23" s="13" customFormat="1" x14ac:dyDescent="0.2">
      <c r="A19" s="16" t="s">
        <v>837</v>
      </c>
      <c r="B19" s="16" t="s">
        <v>278</v>
      </c>
      <c r="C19" s="16" t="s">
        <v>288</v>
      </c>
      <c r="D19" s="16" t="s">
        <v>280</v>
      </c>
      <c r="E19" s="10">
        <v>176</v>
      </c>
      <c r="F19" s="10">
        <v>0</v>
      </c>
      <c r="G19" s="10">
        <v>133</v>
      </c>
      <c r="H19" s="10">
        <v>37</v>
      </c>
      <c r="I19" s="10">
        <v>6</v>
      </c>
      <c r="J19" s="10">
        <v>38</v>
      </c>
      <c r="K19" s="10">
        <v>64</v>
      </c>
      <c r="L19" s="10">
        <v>47</v>
      </c>
      <c r="M19" s="24">
        <f t="shared" si="8"/>
        <v>0</v>
      </c>
      <c r="N19" s="11">
        <f t="shared" si="9"/>
        <v>0.75568181818181823</v>
      </c>
      <c r="O19" s="11">
        <f t="shared" si="10"/>
        <v>0.21022727272727273</v>
      </c>
      <c r="P19" s="11">
        <f t="shared" si="11"/>
        <v>3.4090909090909088E-2</v>
      </c>
      <c r="Q19" s="11">
        <f t="shared" si="12"/>
        <v>0.21590909090909091</v>
      </c>
      <c r="R19" s="11">
        <f t="shared" si="13"/>
        <v>0.36363636363636365</v>
      </c>
      <c r="S19" s="11">
        <f t="shared" si="14"/>
        <v>0.26704545454545453</v>
      </c>
      <c r="T19" s="16" t="s">
        <v>281</v>
      </c>
      <c r="U19" s="16" t="s">
        <v>210</v>
      </c>
      <c r="V19" s="16" t="s">
        <v>282</v>
      </c>
      <c r="W19" s="16" t="s">
        <v>861</v>
      </c>
    </row>
    <row r="20" spans="1:23" s="13" customFormat="1" x14ac:dyDescent="0.2">
      <c r="A20" s="16" t="s">
        <v>837</v>
      </c>
      <c r="B20" s="16" t="s">
        <v>278</v>
      </c>
      <c r="C20" s="16" t="s">
        <v>741</v>
      </c>
      <c r="D20" s="16" t="s">
        <v>280</v>
      </c>
      <c r="E20" s="10">
        <v>17</v>
      </c>
      <c r="F20" s="10">
        <v>0</v>
      </c>
      <c r="G20" s="10">
        <v>13</v>
      </c>
      <c r="H20" s="10">
        <v>4</v>
      </c>
      <c r="I20" s="10">
        <v>0</v>
      </c>
      <c r="J20" s="10">
        <v>3</v>
      </c>
      <c r="K20" s="10">
        <v>4</v>
      </c>
      <c r="L20" s="10">
        <v>7</v>
      </c>
      <c r="M20" s="24">
        <f t="shared" si="8"/>
        <v>0</v>
      </c>
      <c r="N20" s="11">
        <f t="shared" si="9"/>
        <v>0.76470588235294112</v>
      </c>
      <c r="O20" s="11">
        <f t="shared" si="10"/>
        <v>0.23529411764705882</v>
      </c>
      <c r="P20" s="11">
        <f t="shared" si="11"/>
        <v>0</v>
      </c>
      <c r="Q20" s="11">
        <f t="shared" si="12"/>
        <v>0.17647058823529413</v>
      </c>
      <c r="R20" s="11">
        <f t="shared" si="13"/>
        <v>0.23529411764705882</v>
      </c>
      <c r="S20" s="11">
        <f t="shared" si="14"/>
        <v>0.41176470588235292</v>
      </c>
      <c r="T20" s="16" t="s">
        <v>281</v>
      </c>
      <c r="U20" s="16" t="s">
        <v>147</v>
      </c>
      <c r="V20" s="16" t="s">
        <v>282</v>
      </c>
      <c r="W20" s="16" t="s">
        <v>861</v>
      </c>
    </row>
    <row r="21" spans="1:23" s="13" customFormat="1" x14ac:dyDescent="0.2">
      <c r="A21" s="16" t="s">
        <v>837</v>
      </c>
      <c r="B21" s="16" t="s">
        <v>278</v>
      </c>
      <c r="C21" s="16" t="s">
        <v>289</v>
      </c>
      <c r="D21" s="16" t="s">
        <v>280</v>
      </c>
      <c r="E21" s="10">
        <v>526</v>
      </c>
      <c r="F21" s="10">
        <v>0</v>
      </c>
      <c r="G21" s="10">
        <v>442</v>
      </c>
      <c r="H21" s="10">
        <v>72</v>
      </c>
      <c r="I21" s="10">
        <v>12</v>
      </c>
      <c r="J21" s="10">
        <v>71</v>
      </c>
      <c r="K21" s="10">
        <v>196</v>
      </c>
      <c r="L21" s="10">
        <v>166</v>
      </c>
      <c r="M21" s="24">
        <f t="shared" si="8"/>
        <v>0</v>
      </c>
      <c r="N21" s="11">
        <f t="shared" si="9"/>
        <v>0.84030418250950567</v>
      </c>
      <c r="O21" s="11">
        <f t="shared" si="10"/>
        <v>0.13688212927756654</v>
      </c>
      <c r="P21" s="11">
        <f t="shared" si="11"/>
        <v>2.2813688212927757E-2</v>
      </c>
      <c r="Q21" s="11">
        <f t="shared" si="12"/>
        <v>0.13498098859315588</v>
      </c>
      <c r="R21" s="11">
        <f t="shared" si="13"/>
        <v>0.37262357414448671</v>
      </c>
      <c r="S21" s="11">
        <f t="shared" si="14"/>
        <v>0.31558935361216728</v>
      </c>
      <c r="T21" s="16" t="s">
        <v>281</v>
      </c>
      <c r="U21" s="16" t="s">
        <v>215</v>
      </c>
      <c r="V21" s="16" t="s">
        <v>282</v>
      </c>
      <c r="W21" s="16" t="s">
        <v>861</v>
      </c>
    </row>
    <row r="22" spans="1:23" s="13" customFormat="1" x14ac:dyDescent="0.2">
      <c r="A22" s="16" t="s">
        <v>837</v>
      </c>
      <c r="B22" s="16" t="s">
        <v>278</v>
      </c>
      <c r="C22" s="16" t="s">
        <v>291</v>
      </c>
      <c r="D22" s="16" t="s">
        <v>280</v>
      </c>
      <c r="E22" s="10">
        <v>53</v>
      </c>
      <c r="F22" s="10">
        <v>0</v>
      </c>
      <c r="G22" s="10">
        <v>40</v>
      </c>
      <c r="H22" s="10">
        <v>8</v>
      </c>
      <c r="I22" s="10">
        <v>5</v>
      </c>
      <c r="J22" s="10">
        <v>10</v>
      </c>
      <c r="K22" s="10">
        <v>13</v>
      </c>
      <c r="L22" s="10">
        <v>25</v>
      </c>
      <c r="M22" s="24">
        <f t="shared" si="8"/>
        <v>0</v>
      </c>
      <c r="N22" s="11">
        <f t="shared" si="9"/>
        <v>0.75471698113207553</v>
      </c>
      <c r="O22" s="11">
        <f t="shared" si="10"/>
        <v>0.15094339622641509</v>
      </c>
      <c r="P22" s="11">
        <f t="shared" si="11"/>
        <v>9.4339622641509441E-2</v>
      </c>
      <c r="Q22" s="11">
        <f t="shared" si="12"/>
        <v>0.18867924528301888</v>
      </c>
      <c r="R22" s="11">
        <f t="shared" si="13"/>
        <v>0.24528301886792453</v>
      </c>
      <c r="S22" s="11">
        <f t="shared" si="14"/>
        <v>0.47169811320754718</v>
      </c>
      <c r="T22" s="16" t="s">
        <v>281</v>
      </c>
      <c r="U22" s="16" t="s">
        <v>292</v>
      </c>
      <c r="V22" s="16" t="s">
        <v>282</v>
      </c>
      <c r="W22" s="16" t="s">
        <v>861</v>
      </c>
    </row>
    <row r="23" spans="1:23" s="13" customFormat="1" x14ac:dyDescent="0.2">
      <c r="A23" s="16" t="s">
        <v>837</v>
      </c>
      <c r="B23" s="16" t="s">
        <v>278</v>
      </c>
      <c r="C23" s="16" t="s">
        <v>293</v>
      </c>
      <c r="D23" s="16" t="s">
        <v>280</v>
      </c>
      <c r="E23" s="10">
        <v>166</v>
      </c>
      <c r="F23" s="10">
        <v>1</v>
      </c>
      <c r="G23" s="10">
        <v>119</v>
      </c>
      <c r="H23" s="10">
        <v>46</v>
      </c>
      <c r="I23" s="10">
        <v>0</v>
      </c>
      <c r="J23" s="10">
        <v>42</v>
      </c>
      <c r="K23" s="10">
        <v>57</v>
      </c>
      <c r="L23" s="10">
        <v>40</v>
      </c>
      <c r="M23" s="24">
        <f t="shared" si="8"/>
        <v>6.024096385542169E-3</v>
      </c>
      <c r="N23" s="11">
        <f t="shared" si="9"/>
        <v>0.7168674698795181</v>
      </c>
      <c r="O23" s="11">
        <f t="shared" si="10"/>
        <v>0.27710843373493976</v>
      </c>
      <c r="P23" s="11">
        <f t="shared" si="11"/>
        <v>0</v>
      </c>
      <c r="Q23" s="11">
        <f t="shared" si="12"/>
        <v>0.25301204819277107</v>
      </c>
      <c r="R23" s="11">
        <f t="shared" si="13"/>
        <v>0.34337349397590361</v>
      </c>
      <c r="S23" s="11">
        <f t="shared" si="14"/>
        <v>0.24096385542168675</v>
      </c>
      <c r="T23" s="16" t="s">
        <v>281</v>
      </c>
      <c r="U23" s="16" t="s">
        <v>147</v>
      </c>
      <c r="V23" s="16" t="s">
        <v>282</v>
      </c>
      <c r="W23" s="16" t="s">
        <v>861</v>
      </c>
    </row>
    <row r="24" spans="1:23" s="13" customFormat="1" x14ac:dyDescent="0.2">
      <c r="A24" s="16" t="s">
        <v>837</v>
      </c>
      <c r="B24" s="16" t="s">
        <v>278</v>
      </c>
      <c r="C24" s="16" t="s">
        <v>299</v>
      </c>
      <c r="D24" s="16" t="s">
        <v>280</v>
      </c>
      <c r="E24" s="10">
        <v>32</v>
      </c>
      <c r="F24" s="10">
        <v>0</v>
      </c>
      <c r="G24" s="10">
        <v>27</v>
      </c>
      <c r="H24" s="10">
        <v>3</v>
      </c>
      <c r="I24" s="10">
        <v>2</v>
      </c>
      <c r="J24" s="10">
        <v>5</v>
      </c>
      <c r="K24" s="10">
        <v>11</v>
      </c>
      <c r="L24" s="10">
        <v>11</v>
      </c>
      <c r="M24" s="24">
        <f t="shared" si="8"/>
        <v>0</v>
      </c>
      <c r="N24" s="11">
        <f t="shared" si="9"/>
        <v>0.84375</v>
      </c>
      <c r="O24" s="11">
        <f t="shared" si="10"/>
        <v>9.375E-2</v>
      </c>
      <c r="P24" s="11">
        <f t="shared" si="11"/>
        <v>6.25E-2</v>
      </c>
      <c r="Q24" s="11">
        <f t="shared" si="12"/>
        <v>0.15625</v>
      </c>
      <c r="R24" s="11">
        <f t="shared" si="13"/>
        <v>0.34375</v>
      </c>
      <c r="S24" s="11">
        <f t="shared" si="14"/>
        <v>0.34375</v>
      </c>
      <c r="T24" s="16" t="s">
        <v>281</v>
      </c>
      <c r="U24" s="16" t="s">
        <v>300</v>
      </c>
      <c r="V24" s="16" t="s">
        <v>282</v>
      </c>
      <c r="W24" s="16" t="s">
        <v>861</v>
      </c>
    </row>
    <row r="25" spans="1:23" s="13" customFormat="1" x14ac:dyDescent="0.2">
      <c r="A25" s="16" t="s">
        <v>837</v>
      </c>
      <c r="B25" s="16" t="s">
        <v>278</v>
      </c>
      <c r="C25" s="16" t="s">
        <v>301</v>
      </c>
      <c r="D25" s="16" t="s">
        <v>280</v>
      </c>
      <c r="E25" s="10">
        <v>47</v>
      </c>
      <c r="F25" s="10">
        <v>0</v>
      </c>
      <c r="G25" s="10">
        <v>39</v>
      </c>
      <c r="H25" s="10">
        <v>8</v>
      </c>
      <c r="I25" s="10">
        <v>0</v>
      </c>
      <c r="J25" s="10">
        <v>5</v>
      </c>
      <c r="K25" s="10">
        <v>14</v>
      </c>
      <c r="L25" s="10">
        <v>19</v>
      </c>
      <c r="M25" s="24">
        <f t="shared" si="8"/>
        <v>0</v>
      </c>
      <c r="N25" s="11">
        <f t="shared" si="9"/>
        <v>0.82978723404255317</v>
      </c>
      <c r="O25" s="11">
        <f t="shared" si="10"/>
        <v>0.1702127659574468</v>
      </c>
      <c r="P25" s="11">
        <f t="shared" si="11"/>
        <v>0</v>
      </c>
      <c r="Q25" s="11">
        <f t="shared" si="12"/>
        <v>0.10638297872340426</v>
      </c>
      <c r="R25" s="11">
        <f t="shared" si="13"/>
        <v>0.2978723404255319</v>
      </c>
      <c r="S25" s="11">
        <f t="shared" si="14"/>
        <v>0.40425531914893614</v>
      </c>
      <c r="T25" s="16" t="s">
        <v>281</v>
      </c>
      <c r="U25" s="16" t="s">
        <v>302</v>
      </c>
      <c r="V25" s="16" t="s">
        <v>282</v>
      </c>
      <c r="W25" s="16" t="s">
        <v>861</v>
      </c>
    </row>
    <row r="26" spans="1:23" s="13" customFormat="1" x14ac:dyDescent="0.2">
      <c r="A26" s="16" t="s">
        <v>837</v>
      </c>
      <c r="B26" s="16" t="s">
        <v>278</v>
      </c>
      <c r="C26" s="16" t="s">
        <v>765</v>
      </c>
      <c r="D26" s="16" t="s">
        <v>280</v>
      </c>
      <c r="E26" s="10">
        <v>35</v>
      </c>
      <c r="F26" s="10">
        <v>0</v>
      </c>
      <c r="G26" s="10">
        <v>33</v>
      </c>
      <c r="H26" s="10">
        <v>2</v>
      </c>
      <c r="I26" s="10">
        <v>0</v>
      </c>
      <c r="J26" s="10">
        <v>2</v>
      </c>
      <c r="K26" s="10">
        <v>2</v>
      </c>
      <c r="L26" s="10">
        <v>25</v>
      </c>
      <c r="M26" s="24">
        <f t="shared" si="8"/>
        <v>0</v>
      </c>
      <c r="N26" s="11">
        <f t="shared" si="9"/>
        <v>0.94285714285714284</v>
      </c>
      <c r="O26" s="11">
        <f t="shared" si="10"/>
        <v>5.7142857142857141E-2</v>
      </c>
      <c r="P26" s="11">
        <f t="shared" si="11"/>
        <v>0</v>
      </c>
      <c r="Q26" s="11">
        <f t="shared" si="12"/>
        <v>5.7142857142857141E-2</v>
      </c>
      <c r="R26" s="11">
        <f t="shared" si="13"/>
        <v>5.7142857142857141E-2</v>
      </c>
      <c r="S26" s="11">
        <f t="shared" si="14"/>
        <v>0.7142857142857143</v>
      </c>
      <c r="T26" s="16" t="s">
        <v>281</v>
      </c>
      <c r="U26" s="16" t="s">
        <v>309</v>
      </c>
      <c r="V26" s="16" t="s">
        <v>282</v>
      </c>
      <c r="W26" s="16" t="s">
        <v>861</v>
      </c>
    </row>
    <row r="27" spans="1:23" s="13" customFormat="1" x14ac:dyDescent="0.2">
      <c r="A27" s="16" t="s">
        <v>837</v>
      </c>
      <c r="B27" s="16" t="s">
        <v>278</v>
      </c>
      <c r="C27" s="16" t="s">
        <v>808</v>
      </c>
      <c r="D27" s="16" t="s">
        <v>280</v>
      </c>
      <c r="E27" s="10">
        <v>8</v>
      </c>
      <c r="F27" s="10">
        <v>0</v>
      </c>
      <c r="G27" s="10">
        <v>6</v>
      </c>
      <c r="H27" s="10">
        <v>2</v>
      </c>
      <c r="I27" s="10">
        <v>0</v>
      </c>
      <c r="J27" s="10">
        <v>1</v>
      </c>
      <c r="K27" s="10">
        <v>1</v>
      </c>
      <c r="L27" s="10">
        <v>4</v>
      </c>
      <c r="M27" s="24">
        <f t="shared" si="8"/>
        <v>0</v>
      </c>
      <c r="N27" s="11">
        <f t="shared" si="9"/>
        <v>0.75</v>
      </c>
      <c r="O27" s="11">
        <f t="shared" si="10"/>
        <v>0.25</v>
      </c>
      <c r="P27" s="11">
        <f t="shared" si="11"/>
        <v>0</v>
      </c>
      <c r="Q27" s="11">
        <f t="shared" si="12"/>
        <v>0.125</v>
      </c>
      <c r="R27" s="11">
        <f t="shared" si="13"/>
        <v>0.125</v>
      </c>
      <c r="S27" s="11">
        <f t="shared" si="14"/>
        <v>0.5</v>
      </c>
      <c r="T27" s="16" t="s">
        <v>281</v>
      </c>
      <c r="U27" s="16" t="s">
        <v>306</v>
      </c>
      <c r="V27" s="16" t="s">
        <v>282</v>
      </c>
      <c r="W27" s="16" t="s">
        <v>861</v>
      </c>
    </row>
    <row r="28" spans="1:23" s="13" customFormat="1" x14ac:dyDescent="0.2">
      <c r="A28" s="16" t="s">
        <v>837</v>
      </c>
      <c r="B28" s="16" t="s">
        <v>278</v>
      </c>
      <c r="C28" s="16" t="s">
        <v>303</v>
      </c>
      <c r="D28" s="16" t="s">
        <v>280</v>
      </c>
      <c r="E28" s="10">
        <v>15</v>
      </c>
      <c r="F28" s="10">
        <v>0</v>
      </c>
      <c r="G28" s="10">
        <v>14</v>
      </c>
      <c r="H28" s="10">
        <v>1</v>
      </c>
      <c r="I28" s="10">
        <v>0</v>
      </c>
      <c r="J28" s="10">
        <v>1</v>
      </c>
      <c r="K28" s="10">
        <v>3</v>
      </c>
      <c r="L28" s="10">
        <v>7</v>
      </c>
      <c r="M28" s="24">
        <f t="shared" si="8"/>
        <v>0</v>
      </c>
      <c r="N28" s="11">
        <f t="shared" si="9"/>
        <v>0.93333333333333335</v>
      </c>
      <c r="O28" s="11">
        <f t="shared" si="10"/>
        <v>6.6666666666666666E-2</v>
      </c>
      <c r="P28" s="11">
        <f t="shared" si="11"/>
        <v>0</v>
      </c>
      <c r="Q28" s="11">
        <f t="shared" si="12"/>
        <v>6.6666666666666666E-2</v>
      </c>
      <c r="R28" s="11">
        <f t="shared" si="13"/>
        <v>0.2</v>
      </c>
      <c r="S28" s="11">
        <f t="shared" si="14"/>
        <v>0.46666666666666667</v>
      </c>
      <c r="T28" s="16" t="s">
        <v>281</v>
      </c>
      <c r="U28" s="16" t="s">
        <v>306</v>
      </c>
      <c r="V28" s="16" t="s">
        <v>282</v>
      </c>
      <c r="W28" s="16" t="s">
        <v>861</v>
      </c>
    </row>
    <row r="29" spans="1:23" s="13" customFormat="1" x14ac:dyDescent="0.2">
      <c r="A29" s="16" t="s">
        <v>837</v>
      </c>
      <c r="B29" s="16" t="s">
        <v>278</v>
      </c>
      <c r="C29" s="16" t="s">
        <v>307</v>
      </c>
      <c r="D29" s="16" t="s">
        <v>280</v>
      </c>
      <c r="E29" s="10">
        <v>18</v>
      </c>
      <c r="F29" s="10">
        <v>0</v>
      </c>
      <c r="G29" s="10">
        <v>16</v>
      </c>
      <c r="H29" s="10">
        <v>1</v>
      </c>
      <c r="I29" s="10">
        <v>1</v>
      </c>
      <c r="J29" s="10">
        <v>2</v>
      </c>
      <c r="K29" s="10">
        <v>1</v>
      </c>
      <c r="L29" s="10">
        <v>9</v>
      </c>
      <c r="M29" s="24">
        <f t="shared" si="8"/>
        <v>0</v>
      </c>
      <c r="N29" s="11">
        <f t="shared" si="9"/>
        <v>0.88888888888888884</v>
      </c>
      <c r="O29" s="11">
        <f t="shared" si="10"/>
        <v>5.5555555555555552E-2</v>
      </c>
      <c r="P29" s="11">
        <f t="shared" si="11"/>
        <v>5.5555555555555552E-2</v>
      </c>
      <c r="Q29" s="11">
        <f t="shared" si="12"/>
        <v>0.1111111111111111</v>
      </c>
      <c r="R29" s="11">
        <f t="shared" si="13"/>
        <v>5.5555555555555552E-2</v>
      </c>
      <c r="S29" s="11">
        <f t="shared" si="14"/>
        <v>0.5</v>
      </c>
      <c r="T29" s="16" t="s">
        <v>281</v>
      </c>
      <c r="U29" s="16" t="s">
        <v>309</v>
      </c>
      <c r="V29" s="16" t="s">
        <v>282</v>
      </c>
      <c r="W29" s="16" t="s">
        <v>861</v>
      </c>
    </row>
    <row r="30" spans="1:23" s="13" customFormat="1" x14ac:dyDescent="0.2">
      <c r="A30" s="9">
        <v>2020</v>
      </c>
      <c r="B30" s="9" t="s">
        <v>858</v>
      </c>
      <c r="C30" s="9"/>
      <c r="D30" s="9"/>
      <c r="E30" s="10">
        <f>SUM(E16:E29)</f>
        <v>1975</v>
      </c>
      <c r="F30" s="10">
        <f t="shared" ref="F30:L30" si="15">SUM(F16:F29)</f>
        <v>3</v>
      </c>
      <c r="G30" s="10">
        <f t="shared" si="15"/>
        <v>1561</v>
      </c>
      <c r="H30" s="10">
        <f t="shared" si="15"/>
        <v>342</v>
      </c>
      <c r="I30" s="10">
        <f t="shared" si="15"/>
        <v>69</v>
      </c>
      <c r="J30" s="10">
        <f t="shared" si="15"/>
        <v>347</v>
      </c>
      <c r="K30" s="10">
        <f t="shared" si="15"/>
        <v>655</v>
      </c>
      <c r="L30" s="10">
        <f t="shared" si="15"/>
        <v>639</v>
      </c>
      <c r="M30" s="24"/>
      <c r="N30" s="11">
        <f t="shared" si="9"/>
        <v>0.79037974683544299</v>
      </c>
      <c r="O30" s="11">
        <f t="shared" si="10"/>
        <v>0.17316455696202532</v>
      </c>
      <c r="P30" s="11">
        <f t="shared" si="11"/>
        <v>3.4936708860759495E-2</v>
      </c>
      <c r="Q30" s="11">
        <f t="shared" si="12"/>
        <v>0.17569620253164556</v>
      </c>
      <c r="R30" s="11">
        <f t="shared" si="13"/>
        <v>0.33164556962025316</v>
      </c>
      <c r="S30" s="11">
        <f t="shared" si="14"/>
        <v>0.32354430379746835</v>
      </c>
      <c r="T30" s="9"/>
      <c r="U30" s="9"/>
      <c r="V30" s="9"/>
      <c r="W30" s="9"/>
    </row>
    <row r="31" spans="1:23" s="15" customFormat="1" ht="5.25" customHeight="1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28"/>
      <c r="N31" s="28"/>
      <c r="O31" s="28"/>
      <c r="P31" s="28"/>
      <c r="Q31" s="28"/>
      <c r="R31" s="28"/>
      <c r="S31" s="28"/>
      <c r="T31" s="14"/>
    </row>
    <row r="32" spans="1:23" s="13" customFormat="1" x14ac:dyDescent="0.2">
      <c r="A32" s="16" t="s">
        <v>794</v>
      </c>
      <c r="B32" s="16" t="s">
        <v>278</v>
      </c>
      <c r="C32" s="16" t="s">
        <v>279</v>
      </c>
      <c r="D32" s="18" t="s">
        <v>280</v>
      </c>
      <c r="E32" s="10">
        <v>379</v>
      </c>
      <c r="F32" s="10">
        <v>0</v>
      </c>
      <c r="G32" s="10">
        <v>320</v>
      </c>
      <c r="H32" s="10">
        <v>47</v>
      </c>
      <c r="I32" s="10">
        <v>12</v>
      </c>
      <c r="J32" s="10">
        <v>55</v>
      </c>
      <c r="K32" s="10">
        <v>126</v>
      </c>
      <c r="L32" s="10">
        <v>123</v>
      </c>
      <c r="M32" s="24">
        <f t="shared" ref="M32:M45" si="16">F32/E32</f>
        <v>0</v>
      </c>
      <c r="N32" s="11">
        <f t="shared" ref="N32:N45" si="17">G32/E32</f>
        <v>0.84432717678100266</v>
      </c>
      <c r="O32" s="11">
        <f t="shared" ref="O32:O45" si="18">H32/E32</f>
        <v>0.12401055408970976</v>
      </c>
      <c r="P32" s="11">
        <f t="shared" ref="P32:P45" si="19">I32/E32</f>
        <v>3.1662269129287601E-2</v>
      </c>
      <c r="Q32" s="11">
        <f t="shared" ref="Q32:Q45" si="20">J32/E32</f>
        <v>0.14511873350923482</v>
      </c>
      <c r="R32" s="11">
        <f t="shared" ref="R32:R45" si="21">K32/E32</f>
        <v>0.33245382585751981</v>
      </c>
      <c r="S32" s="11">
        <f t="shared" ref="S32:S45" si="22">L32/E32</f>
        <v>0.32453825857519791</v>
      </c>
      <c r="T32" s="16" t="s">
        <v>281</v>
      </c>
      <c r="U32" s="16" t="s">
        <v>202</v>
      </c>
      <c r="V32" s="16" t="s">
        <v>282</v>
      </c>
      <c r="W32" s="16" t="s">
        <v>864</v>
      </c>
    </row>
    <row r="33" spans="1:23" s="13" customFormat="1" x14ac:dyDescent="0.2">
      <c r="A33" s="16" t="s">
        <v>794</v>
      </c>
      <c r="B33" s="16" t="s">
        <v>278</v>
      </c>
      <c r="C33" s="16" t="s">
        <v>138</v>
      </c>
      <c r="D33" s="18" t="s">
        <v>280</v>
      </c>
      <c r="E33" s="10">
        <v>271</v>
      </c>
      <c r="F33" s="10">
        <v>0</v>
      </c>
      <c r="G33" s="10">
        <v>191</v>
      </c>
      <c r="H33" s="10">
        <v>51</v>
      </c>
      <c r="I33" s="10">
        <v>29</v>
      </c>
      <c r="J33" s="10">
        <v>62</v>
      </c>
      <c r="K33" s="10">
        <v>62</v>
      </c>
      <c r="L33" s="10">
        <v>124</v>
      </c>
      <c r="M33" s="24">
        <f t="shared" si="16"/>
        <v>0</v>
      </c>
      <c r="N33" s="11">
        <f t="shared" si="17"/>
        <v>0.70479704797047971</v>
      </c>
      <c r="O33" s="11">
        <f t="shared" si="18"/>
        <v>0.18819188191881919</v>
      </c>
      <c r="P33" s="11">
        <f t="shared" si="19"/>
        <v>0.1070110701107011</v>
      </c>
      <c r="Q33" s="11">
        <f t="shared" si="20"/>
        <v>0.22878228782287824</v>
      </c>
      <c r="R33" s="11">
        <f t="shared" si="21"/>
        <v>0.22878228782287824</v>
      </c>
      <c r="S33" s="11">
        <f t="shared" si="22"/>
        <v>0.45756457564575648</v>
      </c>
      <c r="T33" s="16" t="s">
        <v>281</v>
      </c>
      <c r="U33" s="16" t="s">
        <v>284</v>
      </c>
      <c r="V33" s="16" t="s">
        <v>282</v>
      </c>
      <c r="W33" s="16" t="s">
        <v>864</v>
      </c>
    </row>
    <row r="34" spans="1:23" s="13" customFormat="1" x14ac:dyDescent="0.2">
      <c r="A34" s="16" t="s">
        <v>794</v>
      </c>
      <c r="B34" s="16" t="s">
        <v>278</v>
      </c>
      <c r="C34" s="16" t="s">
        <v>285</v>
      </c>
      <c r="D34" s="18" t="s">
        <v>280</v>
      </c>
      <c r="E34" s="10">
        <v>291</v>
      </c>
      <c r="F34" s="10">
        <v>0</v>
      </c>
      <c r="G34" s="10">
        <v>248</v>
      </c>
      <c r="H34" s="10">
        <v>34</v>
      </c>
      <c r="I34" s="10">
        <v>9</v>
      </c>
      <c r="J34" s="10">
        <v>38</v>
      </c>
      <c r="K34" s="10">
        <v>128</v>
      </c>
      <c r="L34" s="10">
        <v>64</v>
      </c>
      <c r="M34" s="24">
        <f t="shared" si="16"/>
        <v>0</v>
      </c>
      <c r="N34" s="11">
        <f t="shared" si="17"/>
        <v>0.85223367697594499</v>
      </c>
      <c r="O34" s="11">
        <f t="shared" si="18"/>
        <v>0.11683848797250859</v>
      </c>
      <c r="P34" s="11">
        <f t="shared" si="19"/>
        <v>3.0927835051546393E-2</v>
      </c>
      <c r="Q34" s="11">
        <f t="shared" si="20"/>
        <v>0.13058419243986255</v>
      </c>
      <c r="R34" s="11">
        <f t="shared" si="21"/>
        <v>0.43986254295532645</v>
      </c>
      <c r="S34" s="11">
        <f t="shared" si="22"/>
        <v>0.21993127147766323</v>
      </c>
      <c r="T34" s="16" t="s">
        <v>281</v>
      </c>
      <c r="U34" s="16" t="s">
        <v>287</v>
      </c>
      <c r="V34" s="16" t="s">
        <v>282</v>
      </c>
      <c r="W34" s="16" t="s">
        <v>864</v>
      </c>
    </row>
    <row r="35" spans="1:23" s="13" customFormat="1" x14ac:dyDescent="0.2">
      <c r="A35" s="16" t="s">
        <v>794</v>
      </c>
      <c r="B35" s="16" t="s">
        <v>278</v>
      </c>
      <c r="C35" s="16" t="s">
        <v>288</v>
      </c>
      <c r="D35" s="18" t="s">
        <v>280</v>
      </c>
      <c r="E35" s="10">
        <v>180</v>
      </c>
      <c r="F35" s="10">
        <v>0</v>
      </c>
      <c r="G35" s="10">
        <v>135</v>
      </c>
      <c r="H35" s="10">
        <v>35</v>
      </c>
      <c r="I35" s="10">
        <v>10</v>
      </c>
      <c r="J35" s="10">
        <v>40</v>
      </c>
      <c r="K35" s="10">
        <v>56</v>
      </c>
      <c r="L35" s="10">
        <v>51</v>
      </c>
      <c r="M35" s="24">
        <f t="shared" si="16"/>
        <v>0</v>
      </c>
      <c r="N35" s="11">
        <f t="shared" si="17"/>
        <v>0.75</v>
      </c>
      <c r="O35" s="11">
        <f t="shared" si="18"/>
        <v>0.19444444444444445</v>
      </c>
      <c r="P35" s="11">
        <f t="shared" si="19"/>
        <v>5.5555555555555552E-2</v>
      </c>
      <c r="Q35" s="11">
        <f t="shared" si="20"/>
        <v>0.22222222222222221</v>
      </c>
      <c r="R35" s="11">
        <f t="shared" si="21"/>
        <v>0.31111111111111112</v>
      </c>
      <c r="S35" s="11">
        <f t="shared" si="22"/>
        <v>0.28333333333333333</v>
      </c>
      <c r="T35" s="16" t="s">
        <v>281</v>
      </c>
      <c r="U35" s="16" t="s">
        <v>210</v>
      </c>
      <c r="V35" s="16" t="s">
        <v>282</v>
      </c>
      <c r="W35" s="16" t="s">
        <v>864</v>
      </c>
    </row>
    <row r="36" spans="1:23" s="13" customFormat="1" x14ac:dyDescent="0.2">
      <c r="A36" s="16" t="s">
        <v>794</v>
      </c>
      <c r="B36" s="16" t="s">
        <v>278</v>
      </c>
      <c r="C36" s="16" t="s">
        <v>741</v>
      </c>
      <c r="D36" s="18" t="s">
        <v>280</v>
      </c>
      <c r="E36" s="10">
        <v>7</v>
      </c>
      <c r="F36" s="10">
        <v>0</v>
      </c>
      <c r="G36" s="10">
        <v>6</v>
      </c>
      <c r="H36" s="10">
        <v>1</v>
      </c>
      <c r="I36" s="10">
        <v>0</v>
      </c>
      <c r="J36" s="10">
        <v>1</v>
      </c>
      <c r="K36" s="10">
        <v>0</v>
      </c>
      <c r="L36" s="10">
        <v>3</v>
      </c>
      <c r="M36" s="24">
        <f t="shared" si="16"/>
        <v>0</v>
      </c>
      <c r="N36" s="11">
        <f t="shared" si="17"/>
        <v>0.8571428571428571</v>
      </c>
      <c r="O36" s="11">
        <f t="shared" si="18"/>
        <v>0.14285714285714285</v>
      </c>
      <c r="P36" s="11">
        <f t="shared" si="19"/>
        <v>0</v>
      </c>
      <c r="Q36" s="11">
        <f t="shared" si="20"/>
        <v>0.14285714285714285</v>
      </c>
      <c r="R36" s="11">
        <f t="shared" si="21"/>
        <v>0</v>
      </c>
      <c r="S36" s="11">
        <f t="shared" si="22"/>
        <v>0.42857142857142855</v>
      </c>
      <c r="T36" s="16" t="s">
        <v>281</v>
      </c>
      <c r="U36" s="16" t="s">
        <v>147</v>
      </c>
      <c r="V36" s="16" t="s">
        <v>282</v>
      </c>
      <c r="W36" s="16" t="s">
        <v>864</v>
      </c>
    </row>
    <row r="37" spans="1:23" s="13" customFormat="1" x14ac:dyDescent="0.2">
      <c r="A37" s="16" t="s">
        <v>794</v>
      </c>
      <c r="B37" s="16" t="s">
        <v>278</v>
      </c>
      <c r="C37" s="16" t="s">
        <v>289</v>
      </c>
      <c r="D37" s="18" t="s">
        <v>280</v>
      </c>
      <c r="E37" s="10">
        <v>525</v>
      </c>
      <c r="F37" s="10">
        <v>0</v>
      </c>
      <c r="G37" s="10">
        <v>434</v>
      </c>
      <c r="H37" s="10">
        <v>79</v>
      </c>
      <c r="I37" s="10">
        <v>12</v>
      </c>
      <c r="J37" s="10">
        <v>82</v>
      </c>
      <c r="K37" s="10">
        <v>190</v>
      </c>
      <c r="L37" s="10">
        <v>153</v>
      </c>
      <c r="M37" s="24">
        <f t="shared" si="16"/>
        <v>0</v>
      </c>
      <c r="N37" s="11">
        <f t="shared" si="17"/>
        <v>0.82666666666666666</v>
      </c>
      <c r="O37" s="11">
        <f t="shared" si="18"/>
        <v>0.15047619047619049</v>
      </c>
      <c r="P37" s="11">
        <f t="shared" si="19"/>
        <v>2.2857142857142857E-2</v>
      </c>
      <c r="Q37" s="11">
        <f t="shared" si="20"/>
        <v>0.15619047619047619</v>
      </c>
      <c r="R37" s="11">
        <f t="shared" si="21"/>
        <v>0.3619047619047619</v>
      </c>
      <c r="S37" s="11">
        <f t="shared" si="22"/>
        <v>0.29142857142857143</v>
      </c>
      <c r="T37" s="16" t="s">
        <v>281</v>
      </c>
      <c r="U37" s="16" t="s">
        <v>215</v>
      </c>
      <c r="V37" s="16" t="s">
        <v>282</v>
      </c>
      <c r="W37" s="16" t="s">
        <v>864</v>
      </c>
    </row>
    <row r="38" spans="1:23" s="13" customFormat="1" x14ac:dyDescent="0.2">
      <c r="A38" s="16" t="s">
        <v>794</v>
      </c>
      <c r="B38" s="16" t="s">
        <v>278</v>
      </c>
      <c r="C38" s="16" t="s">
        <v>291</v>
      </c>
      <c r="D38" s="18" t="s">
        <v>280</v>
      </c>
      <c r="E38" s="10">
        <v>61</v>
      </c>
      <c r="F38" s="10">
        <v>0</v>
      </c>
      <c r="G38" s="10">
        <v>44</v>
      </c>
      <c r="H38" s="10">
        <v>7</v>
      </c>
      <c r="I38" s="10">
        <v>10</v>
      </c>
      <c r="J38" s="10">
        <v>15</v>
      </c>
      <c r="K38" s="10">
        <v>17</v>
      </c>
      <c r="L38" s="10">
        <v>24</v>
      </c>
      <c r="M38" s="24">
        <f t="shared" si="16"/>
        <v>0</v>
      </c>
      <c r="N38" s="11">
        <f t="shared" si="17"/>
        <v>0.72131147540983609</v>
      </c>
      <c r="O38" s="11">
        <f t="shared" si="18"/>
        <v>0.11475409836065574</v>
      </c>
      <c r="P38" s="11">
        <f t="shared" si="19"/>
        <v>0.16393442622950818</v>
      </c>
      <c r="Q38" s="11">
        <f t="shared" si="20"/>
        <v>0.24590163934426229</v>
      </c>
      <c r="R38" s="11">
        <f t="shared" si="21"/>
        <v>0.27868852459016391</v>
      </c>
      <c r="S38" s="11">
        <f t="shared" si="22"/>
        <v>0.39344262295081966</v>
      </c>
      <c r="T38" s="16" t="s">
        <v>281</v>
      </c>
      <c r="U38" s="16" t="s">
        <v>292</v>
      </c>
      <c r="V38" s="16" t="s">
        <v>282</v>
      </c>
      <c r="W38" s="16" t="s">
        <v>864</v>
      </c>
    </row>
    <row r="39" spans="1:23" s="13" customFormat="1" x14ac:dyDescent="0.2">
      <c r="A39" s="16" t="s">
        <v>794</v>
      </c>
      <c r="B39" s="16" t="s">
        <v>278</v>
      </c>
      <c r="C39" s="16" t="s">
        <v>293</v>
      </c>
      <c r="D39" s="18" t="s">
        <v>280</v>
      </c>
      <c r="E39" s="10">
        <v>215</v>
      </c>
      <c r="F39" s="10">
        <v>0</v>
      </c>
      <c r="G39" s="10">
        <v>156</v>
      </c>
      <c r="H39" s="10">
        <v>55</v>
      </c>
      <c r="I39" s="10">
        <v>4</v>
      </c>
      <c r="J39" s="10">
        <v>52</v>
      </c>
      <c r="K39" s="10">
        <v>71</v>
      </c>
      <c r="L39" s="10">
        <v>47</v>
      </c>
      <c r="M39" s="24">
        <f t="shared" si="16"/>
        <v>0</v>
      </c>
      <c r="N39" s="11">
        <f t="shared" si="17"/>
        <v>0.72558139534883725</v>
      </c>
      <c r="O39" s="11">
        <f t="shared" si="18"/>
        <v>0.2558139534883721</v>
      </c>
      <c r="P39" s="11">
        <f t="shared" si="19"/>
        <v>1.8604651162790697E-2</v>
      </c>
      <c r="Q39" s="11">
        <f t="shared" si="20"/>
        <v>0.24186046511627907</v>
      </c>
      <c r="R39" s="11">
        <f t="shared" si="21"/>
        <v>0.33023255813953489</v>
      </c>
      <c r="S39" s="11">
        <f t="shared" si="22"/>
        <v>0.21860465116279071</v>
      </c>
      <c r="T39" s="16" t="s">
        <v>281</v>
      </c>
      <c r="U39" s="16" t="s">
        <v>147</v>
      </c>
      <c r="V39" s="16" t="s">
        <v>282</v>
      </c>
      <c r="W39" s="16" t="s">
        <v>864</v>
      </c>
    </row>
    <row r="40" spans="1:23" s="13" customFormat="1" x14ac:dyDescent="0.2">
      <c r="A40" s="16" t="s">
        <v>794</v>
      </c>
      <c r="B40" s="16" t="s">
        <v>278</v>
      </c>
      <c r="C40" s="16" t="s">
        <v>299</v>
      </c>
      <c r="D40" s="18" t="s">
        <v>280</v>
      </c>
      <c r="E40" s="10">
        <v>31</v>
      </c>
      <c r="F40" s="10">
        <v>0</v>
      </c>
      <c r="G40" s="10">
        <v>25</v>
      </c>
      <c r="H40" s="10">
        <v>6</v>
      </c>
      <c r="I40" s="10">
        <v>0</v>
      </c>
      <c r="J40" s="10">
        <v>5</v>
      </c>
      <c r="K40" s="10">
        <v>5</v>
      </c>
      <c r="L40" s="10">
        <v>16</v>
      </c>
      <c r="M40" s="24">
        <f t="shared" si="16"/>
        <v>0</v>
      </c>
      <c r="N40" s="11">
        <f t="shared" si="17"/>
        <v>0.80645161290322576</v>
      </c>
      <c r="O40" s="11">
        <f t="shared" si="18"/>
        <v>0.19354838709677419</v>
      </c>
      <c r="P40" s="11">
        <f t="shared" si="19"/>
        <v>0</v>
      </c>
      <c r="Q40" s="11">
        <f t="shared" si="20"/>
        <v>0.16129032258064516</v>
      </c>
      <c r="R40" s="11">
        <f t="shared" si="21"/>
        <v>0.16129032258064516</v>
      </c>
      <c r="S40" s="11">
        <f t="shared" si="22"/>
        <v>0.5161290322580645</v>
      </c>
      <c r="T40" s="16" t="s">
        <v>281</v>
      </c>
      <c r="U40" s="16" t="s">
        <v>300</v>
      </c>
      <c r="V40" s="16" t="s">
        <v>282</v>
      </c>
      <c r="W40" s="16" t="s">
        <v>864</v>
      </c>
    </row>
    <row r="41" spans="1:23" s="13" customFormat="1" x14ac:dyDescent="0.2">
      <c r="A41" s="16" t="s">
        <v>794</v>
      </c>
      <c r="B41" s="16" t="s">
        <v>278</v>
      </c>
      <c r="C41" s="16" t="s">
        <v>301</v>
      </c>
      <c r="D41" s="18" t="s">
        <v>280</v>
      </c>
      <c r="E41" s="10">
        <v>54</v>
      </c>
      <c r="F41" s="10">
        <v>0</v>
      </c>
      <c r="G41" s="10">
        <v>43</v>
      </c>
      <c r="H41" s="10">
        <v>10</v>
      </c>
      <c r="I41" s="10">
        <v>1</v>
      </c>
      <c r="J41" s="10">
        <v>10</v>
      </c>
      <c r="K41" s="10">
        <v>7</v>
      </c>
      <c r="L41" s="10">
        <v>23</v>
      </c>
      <c r="M41" s="24">
        <f t="shared" si="16"/>
        <v>0</v>
      </c>
      <c r="N41" s="11">
        <f t="shared" si="17"/>
        <v>0.79629629629629628</v>
      </c>
      <c r="O41" s="11">
        <f t="shared" si="18"/>
        <v>0.18518518518518517</v>
      </c>
      <c r="P41" s="11">
        <f t="shared" si="19"/>
        <v>1.8518518518518517E-2</v>
      </c>
      <c r="Q41" s="11">
        <f t="shared" si="20"/>
        <v>0.18518518518518517</v>
      </c>
      <c r="R41" s="11">
        <f t="shared" si="21"/>
        <v>0.12962962962962962</v>
      </c>
      <c r="S41" s="11">
        <f t="shared" si="22"/>
        <v>0.42592592592592593</v>
      </c>
      <c r="T41" s="16" t="s">
        <v>281</v>
      </c>
      <c r="U41" s="16" t="s">
        <v>302</v>
      </c>
      <c r="V41" s="16" t="s">
        <v>282</v>
      </c>
      <c r="W41" s="16" t="s">
        <v>864</v>
      </c>
    </row>
    <row r="42" spans="1:23" s="13" customFormat="1" x14ac:dyDescent="0.2">
      <c r="A42" s="16" t="s">
        <v>794</v>
      </c>
      <c r="B42" s="16" t="s">
        <v>278</v>
      </c>
      <c r="C42" s="16" t="s">
        <v>765</v>
      </c>
      <c r="D42" s="18" t="s">
        <v>280</v>
      </c>
      <c r="E42" s="10">
        <v>14</v>
      </c>
      <c r="F42" s="10">
        <v>0</v>
      </c>
      <c r="G42" s="10">
        <v>12</v>
      </c>
      <c r="H42" s="10">
        <v>1</v>
      </c>
      <c r="I42" s="10">
        <v>1</v>
      </c>
      <c r="J42" s="10">
        <v>2</v>
      </c>
      <c r="K42" s="10">
        <v>2</v>
      </c>
      <c r="L42" s="10">
        <v>9</v>
      </c>
      <c r="M42" s="24">
        <f t="shared" si="16"/>
        <v>0</v>
      </c>
      <c r="N42" s="11">
        <f t="shared" si="17"/>
        <v>0.8571428571428571</v>
      </c>
      <c r="O42" s="11">
        <f t="shared" si="18"/>
        <v>7.1428571428571425E-2</v>
      </c>
      <c r="P42" s="11">
        <f t="shared" si="19"/>
        <v>7.1428571428571425E-2</v>
      </c>
      <c r="Q42" s="11">
        <f t="shared" si="20"/>
        <v>0.14285714285714285</v>
      </c>
      <c r="R42" s="11">
        <f t="shared" si="21"/>
        <v>0.14285714285714285</v>
      </c>
      <c r="S42" s="11">
        <f t="shared" si="22"/>
        <v>0.6428571428571429</v>
      </c>
      <c r="T42" s="16" t="s">
        <v>281</v>
      </c>
      <c r="U42" s="16" t="s">
        <v>309</v>
      </c>
      <c r="V42" s="16" t="s">
        <v>282</v>
      </c>
      <c r="W42" s="16" t="s">
        <v>864</v>
      </c>
    </row>
    <row r="43" spans="1:23" s="13" customFormat="1" x14ac:dyDescent="0.2">
      <c r="A43" s="16" t="s">
        <v>794</v>
      </c>
      <c r="B43" s="16" t="s">
        <v>278</v>
      </c>
      <c r="C43" s="16" t="s">
        <v>808</v>
      </c>
      <c r="D43" s="18" t="s">
        <v>280</v>
      </c>
      <c r="E43" s="10">
        <v>5</v>
      </c>
      <c r="F43" s="10">
        <v>0</v>
      </c>
      <c r="G43" s="10">
        <v>4</v>
      </c>
      <c r="H43" s="10">
        <v>1</v>
      </c>
      <c r="I43" s="10">
        <v>0</v>
      </c>
      <c r="J43" s="10">
        <v>0</v>
      </c>
      <c r="K43" s="10">
        <v>1</v>
      </c>
      <c r="L43" s="10">
        <v>3</v>
      </c>
      <c r="M43" s="24">
        <f t="shared" si="16"/>
        <v>0</v>
      </c>
      <c r="N43" s="11">
        <f t="shared" si="17"/>
        <v>0.8</v>
      </c>
      <c r="O43" s="11">
        <f t="shared" si="18"/>
        <v>0.2</v>
      </c>
      <c r="P43" s="11">
        <f t="shared" si="19"/>
        <v>0</v>
      </c>
      <c r="Q43" s="11">
        <f t="shared" si="20"/>
        <v>0</v>
      </c>
      <c r="R43" s="11">
        <f t="shared" si="21"/>
        <v>0.2</v>
      </c>
      <c r="S43" s="11">
        <f t="shared" si="22"/>
        <v>0.6</v>
      </c>
      <c r="T43" s="16" t="s">
        <v>281</v>
      </c>
      <c r="U43" s="16" t="s">
        <v>306</v>
      </c>
      <c r="V43" s="16" t="s">
        <v>282</v>
      </c>
      <c r="W43" s="16" t="s">
        <v>864</v>
      </c>
    </row>
    <row r="44" spans="1:23" s="13" customFormat="1" x14ac:dyDescent="0.2">
      <c r="A44" s="16" t="s">
        <v>794</v>
      </c>
      <c r="B44" s="16" t="s">
        <v>278</v>
      </c>
      <c r="C44" s="16" t="s">
        <v>303</v>
      </c>
      <c r="D44" s="18" t="s">
        <v>280</v>
      </c>
      <c r="E44" s="10">
        <v>37</v>
      </c>
      <c r="F44" s="10">
        <v>0</v>
      </c>
      <c r="G44" s="10">
        <v>32</v>
      </c>
      <c r="H44" s="10">
        <v>3</v>
      </c>
      <c r="I44" s="10">
        <v>2</v>
      </c>
      <c r="J44" s="10">
        <v>3</v>
      </c>
      <c r="K44" s="10">
        <v>11</v>
      </c>
      <c r="L44" s="10">
        <v>13</v>
      </c>
      <c r="M44" s="24">
        <f t="shared" si="16"/>
        <v>0</v>
      </c>
      <c r="N44" s="11">
        <f t="shared" si="17"/>
        <v>0.86486486486486491</v>
      </c>
      <c r="O44" s="11">
        <f t="shared" si="18"/>
        <v>8.1081081081081086E-2</v>
      </c>
      <c r="P44" s="11">
        <f t="shared" si="19"/>
        <v>5.4054054054054057E-2</v>
      </c>
      <c r="Q44" s="11">
        <f t="shared" si="20"/>
        <v>8.1081081081081086E-2</v>
      </c>
      <c r="R44" s="11">
        <f t="shared" si="21"/>
        <v>0.29729729729729731</v>
      </c>
      <c r="S44" s="11">
        <f t="shared" si="22"/>
        <v>0.35135135135135137</v>
      </c>
      <c r="T44" s="16" t="s">
        <v>281</v>
      </c>
      <c r="U44" s="16" t="s">
        <v>306</v>
      </c>
      <c r="V44" s="16" t="s">
        <v>282</v>
      </c>
      <c r="W44" s="16" t="s">
        <v>864</v>
      </c>
    </row>
    <row r="45" spans="1:23" s="13" customFormat="1" x14ac:dyDescent="0.2">
      <c r="A45" s="16" t="s">
        <v>794</v>
      </c>
      <c r="B45" s="16" t="s">
        <v>278</v>
      </c>
      <c r="C45" s="16" t="s">
        <v>307</v>
      </c>
      <c r="D45" s="18" t="s">
        <v>280</v>
      </c>
      <c r="E45" s="10">
        <v>37</v>
      </c>
      <c r="F45" s="10">
        <v>0</v>
      </c>
      <c r="G45" s="10">
        <v>33</v>
      </c>
      <c r="H45" s="10">
        <v>3</v>
      </c>
      <c r="I45" s="10">
        <v>1</v>
      </c>
      <c r="J45" s="10">
        <v>4</v>
      </c>
      <c r="K45" s="10">
        <v>3</v>
      </c>
      <c r="L45" s="10">
        <v>23</v>
      </c>
      <c r="M45" s="24">
        <f t="shared" si="16"/>
        <v>0</v>
      </c>
      <c r="N45" s="11">
        <f t="shared" si="17"/>
        <v>0.89189189189189189</v>
      </c>
      <c r="O45" s="11">
        <f t="shared" si="18"/>
        <v>8.1081081081081086E-2</v>
      </c>
      <c r="P45" s="11">
        <f t="shared" si="19"/>
        <v>2.7027027027027029E-2</v>
      </c>
      <c r="Q45" s="11">
        <f t="shared" si="20"/>
        <v>0.10810810810810811</v>
      </c>
      <c r="R45" s="11">
        <f t="shared" si="21"/>
        <v>8.1081081081081086E-2</v>
      </c>
      <c r="S45" s="11">
        <f t="shared" si="22"/>
        <v>0.6216216216216216</v>
      </c>
      <c r="T45" s="16" t="s">
        <v>281</v>
      </c>
      <c r="U45" s="16" t="s">
        <v>309</v>
      </c>
      <c r="V45" s="16" t="s">
        <v>282</v>
      </c>
      <c r="W45" s="16" t="s">
        <v>864</v>
      </c>
    </row>
    <row r="46" spans="1:23" s="13" customFormat="1" x14ac:dyDescent="0.2">
      <c r="A46" s="16">
        <v>2021</v>
      </c>
      <c r="B46" s="16"/>
      <c r="C46" s="16"/>
      <c r="D46" s="18"/>
      <c r="E46" s="10">
        <f t="shared" ref="E46:L46" si="23">SUM(E32:E45)</f>
        <v>2107</v>
      </c>
      <c r="F46" s="10">
        <f t="shared" si="23"/>
        <v>0</v>
      </c>
      <c r="G46" s="10">
        <f t="shared" si="23"/>
        <v>1683</v>
      </c>
      <c r="H46" s="10">
        <f t="shared" si="23"/>
        <v>333</v>
      </c>
      <c r="I46" s="10">
        <f t="shared" si="23"/>
        <v>91</v>
      </c>
      <c r="J46" s="10">
        <f t="shared" si="23"/>
        <v>369</v>
      </c>
      <c r="K46" s="10">
        <f t="shared" si="23"/>
        <v>679</v>
      </c>
      <c r="L46" s="10">
        <f t="shared" si="23"/>
        <v>676</v>
      </c>
      <c r="M46" s="24"/>
      <c r="N46" s="11">
        <f>G46/E46</f>
        <v>0.79876601803512104</v>
      </c>
      <c r="O46" s="11">
        <f>H46/E46</f>
        <v>0.15804461319411486</v>
      </c>
      <c r="P46" s="11">
        <f>I46/E46</f>
        <v>4.3189368770764118E-2</v>
      </c>
      <c r="Q46" s="11">
        <f>J46/E46</f>
        <v>0.17513051732320836</v>
      </c>
      <c r="R46" s="11">
        <f>K46/E46</f>
        <v>0.32225913621262459</v>
      </c>
      <c r="S46" s="11">
        <f>L46/E46</f>
        <v>0.32083531086853345</v>
      </c>
      <c r="T46" s="16"/>
      <c r="U46" s="16"/>
      <c r="V46" s="16"/>
      <c r="W46" s="16"/>
    </row>
    <row r="47" spans="1:23" s="15" customFormat="1" ht="5.25" customHeight="1" x14ac:dyDescent="0.25">
      <c r="A47" s="14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28"/>
      <c r="N47" s="28"/>
      <c r="O47" s="28"/>
      <c r="P47" s="28"/>
      <c r="Q47" s="28"/>
      <c r="R47" s="28"/>
      <c r="S47" s="28"/>
      <c r="T47" s="14"/>
    </row>
    <row r="48" spans="1:23" x14ac:dyDescent="0.2">
      <c r="A48" t="s">
        <v>756</v>
      </c>
      <c r="B48" t="s">
        <v>278</v>
      </c>
      <c r="C48" t="s">
        <v>279</v>
      </c>
      <c r="D48" t="s">
        <v>280</v>
      </c>
      <c r="E48">
        <v>366</v>
      </c>
      <c r="F48">
        <v>0</v>
      </c>
      <c r="G48">
        <v>304</v>
      </c>
      <c r="H48">
        <v>54</v>
      </c>
      <c r="I48">
        <v>8</v>
      </c>
      <c r="J48">
        <v>55</v>
      </c>
      <c r="K48">
        <v>98</v>
      </c>
      <c r="L48">
        <v>130</v>
      </c>
      <c r="M48" s="24">
        <f t="shared" ref="M48:M60" si="24">F48/E48</f>
        <v>0</v>
      </c>
      <c r="N48" s="11">
        <f t="shared" ref="N48:N61" si="25">G48/E48</f>
        <v>0.8306010928961749</v>
      </c>
      <c r="O48" s="11">
        <f t="shared" ref="O48:O61" si="26">H48/E48</f>
        <v>0.14754098360655737</v>
      </c>
      <c r="P48" s="11">
        <f t="shared" ref="P48:P61" si="27">I48/E48</f>
        <v>2.185792349726776E-2</v>
      </c>
      <c r="Q48" s="11">
        <f t="shared" ref="Q48:Q61" si="28">J48/E48</f>
        <v>0.15027322404371585</v>
      </c>
      <c r="R48" s="11">
        <f t="shared" ref="R48:R61" si="29">K48/E48</f>
        <v>0.26775956284153007</v>
      </c>
      <c r="S48" s="11">
        <f t="shared" ref="S48:S61" si="30">L48/E48</f>
        <v>0.3551912568306011</v>
      </c>
      <c r="T48" t="s">
        <v>281</v>
      </c>
      <c r="U48" t="s">
        <v>202</v>
      </c>
      <c r="V48" t="s">
        <v>282</v>
      </c>
      <c r="W48" t="s">
        <v>865</v>
      </c>
    </row>
    <row r="49" spans="1:23" x14ac:dyDescent="0.2">
      <c r="A49" t="s">
        <v>756</v>
      </c>
      <c r="B49" t="s">
        <v>278</v>
      </c>
      <c r="C49" t="s">
        <v>138</v>
      </c>
      <c r="D49" t="s">
        <v>280</v>
      </c>
      <c r="E49">
        <v>273</v>
      </c>
      <c r="F49">
        <v>1</v>
      </c>
      <c r="G49">
        <v>203</v>
      </c>
      <c r="H49">
        <v>43</v>
      </c>
      <c r="I49">
        <v>26</v>
      </c>
      <c r="J49">
        <v>52</v>
      </c>
      <c r="K49">
        <v>71</v>
      </c>
      <c r="L49">
        <v>125</v>
      </c>
      <c r="M49" s="24">
        <f t="shared" si="24"/>
        <v>3.663003663003663E-3</v>
      </c>
      <c r="N49" s="11">
        <f t="shared" si="25"/>
        <v>0.74358974358974361</v>
      </c>
      <c r="O49" s="11">
        <f t="shared" si="26"/>
        <v>0.1575091575091575</v>
      </c>
      <c r="P49" s="11">
        <f t="shared" si="27"/>
        <v>9.5238095238095233E-2</v>
      </c>
      <c r="Q49" s="11">
        <f t="shared" si="28"/>
        <v>0.19047619047619047</v>
      </c>
      <c r="R49" s="11">
        <f t="shared" si="29"/>
        <v>0.26007326007326009</v>
      </c>
      <c r="S49" s="11">
        <f t="shared" si="30"/>
        <v>0.45787545787545786</v>
      </c>
      <c r="T49" t="s">
        <v>281</v>
      </c>
      <c r="U49" t="s">
        <v>284</v>
      </c>
      <c r="V49" t="s">
        <v>282</v>
      </c>
      <c r="W49" t="s">
        <v>865</v>
      </c>
    </row>
    <row r="50" spans="1:23" x14ac:dyDescent="0.2">
      <c r="A50" t="s">
        <v>756</v>
      </c>
      <c r="B50" t="s">
        <v>278</v>
      </c>
      <c r="C50" t="s">
        <v>285</v>
      </c>
      <c r="D50" t="s">
        <v>280</v>
      </c>
      <c r="E50">
        <v>292</v>
      </c>
      <c r="F50">
        <v>1</v>
      </c>
      <c r="G50">
        <v>242</v>
      </c>
      <c r="H50">
        <v>40</v>
      </c>
      <c r="I50">
        <v>9</v>
      </c>
      <c r="J50">
        <v>41</v>
      </c>
      <c r="K50">
        <v>132</v>
      </c>
      <c r="L50">
        <v>59</v>
      </c>
      <c r="M50" s="24">
        <f t="shared" si="24"/>
        <v>3.4246575342465752E-3</v>
      </c>
      <c r="N50" s="11">
        <f t="shared" si="25"/>
        <v>0.82876712328767121</v>
      </c>
      <c r="O50" s="11">
        <f t="shared" si="26"/>
        <v>0.13698630136986301</v>
      </c>
      <c r="P50" s="11">
        <f t="shared" si="27"/>
        <v>3.0821917808219176E-2</v>
      </c>
      <c r="Q50" s="11">
        <f t="shared" si="28"/>
        <v>0.1404109589041096</v>
      </c>
      <c r="R50" s="11">
        <f t="shared" si="29"/>
        <v>0.45205479452054792</v>
      </c>
      <c r="S50" s="11">
        <f t="shared" si="30"/>
        <v>0.20205479452054795</v>
      </c>
      <c r="T50" t="s">
        <v>281</v>
      </c>
      <c r="U50" t="s">
        <v>287</v>
      </c>
      <c r="V50" t="s">
        <v>282</v>
      </c>
      <c r="W50" t="s">
        <v>865</v>
      </c>
    </row>
    <row r="51" spans="1:23" x14ac:dyDescent="0.2">
      <c r="A51" t="s">
        <v>756</v>
      </c>
      <c r="B51" t="s">
        <v>278</v>
      </c>
      <c r="C51" t="s">
        <v>288</v>
      </c>
      <c r="D51" t="s">
        <v>280</v>
      </c>
      <c r="E51">
        <v>177</v>
      </c>
      <c r="F51">
        <v>0</v>
      </c>
      <c r="G51">
        <v>146</v>
      </c>
      <c r="H51">
        <v>25</v>
      </c>
      <c r="I51">
        <v>6</v>
      </c>
      <c r="J51">
        <v>24</v>
      </c>
      <c r="K51">
        <v>58</v>
      </c>
      <c r="L51">
        <v>50</v>
      </c>
      <c r="M51" s="24">
        <f t="shared" si="24"/>
        <v>0</v>
      </c>
      <c r="N51" s="11">
        <f t="shared" si="25"/>
        <v>0.82485875706214684</v>
      </c>
      <c r="O51" s="11">
        <f t="shared" si="26"/>
        <v>0.14124293785310735</v>
      </c>
      <c r="P51" s="11">
        <f t="shared" si="27"/>
        <v>3.3898305084745763E-2</v>
      </c>
      <c r="Q51" s="11">
        <f t="shared" si="28"/>
        <v>0.13559322033898305</v>
      </c>
      <c r="R51" s="11">
        <f t="shared" si="29"/>
        <v>0.32768361581920902</v>
      </c>
      <c r="S51" s="11">
        <f t="shared" si="30"/>
        <v>0.2824858757062147</v>
      </c>
      <c r="T51" t="s">
        <v>281</v>
      </c>
      <c r="U51" t="s">
        <v>210</v>
      </c>
      <c r="V51" t="s">
        <v>282</v>
      </c>
      <c r="W51" t="s">
        <v>865</v>
      </c>
    </row>
    <row r="52" spans="1:23" x14ac:dyDescent="0.2">
      <c r="A52" t="s">
        <v>756</v>
      </c>
      <c r="B52" t="s">
        <v>278</v>
      </c>
      <c r="C52" t="s">
        <v>289</v>
      </c>
      <c r="D52" t="s">
        <v>280</v>
      </c>
      <c r="E52">
        <v>507</v>
      </c>
      <c r="F52">
        <v>2</v>
      </c>
      <c r="G52">
        <v>409</v>
      </c>
      <c r="H52">
        <v>79</v>
      </c>
      <c r="I52">
        <v>17</v>
      </c>
      <c r="J52">
        <v>89</v>
      </c>
      <c r="K52">
        <v>183</v>
      </c>
      <c r="L52">
        <v>143</v>
      </c>
      <c r="M52" s="24">
        <f t="shared" si="24"/>
        <v>3.9447731755424065E-3</v>
      </c>
      <c r="N52" s="11">
        <f t="shared" si="25"/>
        <v>0.8067061143984221</v>
      </c>
      <c r="O52" s="11">
        <f t="shared" si="26"/>
        <v>0.15581854043392504</v>
      </c>
      <c r="P52" s="11">
        <f t="shared" si="27"/>
        <v>3.3530571992110451E-2</v>
      </c>
      <c r="Q52" s="11">
        <f t="shared" si="28"/>
        <v>0.17554240631163709</v>
      </c>
      <c r="R52" s="11">
        <f t="shared" si="29"/>
        <v>0.36094674556213019</v>
      </c>
      <c r="S52" s="11">
        <f t="shared" si="30"/>
        <v>0.28205128205128205</v>
      </c>
      <c r="T52" t="s">
        <v>281</v>
      </c>
      <c r="U52" t="s">
        <v>215</v>
      </c>
      <c r="V52" t="s">
        <v>282</v>
      </c>
      <c r="W52" t="s">
        <v>865</v>
      </c>
    </row>
    <row r="53" spans="1:23" x14ac:dyDescent="0.2">
      <c r="A53" t="s">
        <v>756</v>
      </c>
      <c r="B53" t="s">
        <v>278</v>
      </c>
      <c r="C53" t="s">
        <v>291</v>
      </c>
      <c r="D53" t="s">
        <v>280</v>
      </c>
      <c r="E53">
        <v>61</v>
      </c>
      <c r="F53">
        <v>0</v>
      </c>
      <c r="G53">
        <v>54</v>
      </c>
      <c r="H53">
        <v>4</v>
      </c>
      <c r="I53">
        <v>3</v>
      </c>
      <c r="J53">
        <v>6</v>
      </c>
      <c r="K53">
        <v>19</v>
      </c>
      <c r="L53">
        <v>28</v>
      </c>
      <c r="M53" s="24">
        <f t="shared" si="24"/>
        <v>0</v>
      </c>
      <c r="N53" s="11">
        <f t="shared" si="25"/>
        <v>0.88524590163934425</v>
      </c>
      <c r="O53" s="11">
        <f t="shared" si="26"/>
        <v>6.5573770491803282E-2</v>
      </c>
      <c r="P53" s="11">
        <f t="shared" si="27"/>
        <v>4.9180327868852458E-2</v>
      </c>
      <c r="Q53" s="11">
        <f t="shared" si="28"/>
        <v>9.8360655737704916E-2</v>
      </c>
      <c r="R53" s="11">
        <f t="shared" si="29"/>
        <v>0.31147540983606559</v>
      </c>
      <c r="S53" s="11">
        <f t="shared" si="30"/>
        <v>0.45901639344262296</v>
      </c>
      <c r="T53" t="s">
        <v>281</v>
      </c>
      <c r="U53" t="s">
        <v>292</v>
      </c>
      <c r="V53" t="s">
        <v>282</v>
      </c>
      <c r="W53" t="s">
        <v>865</v>
      </c>
    </row>
    <row r="54" spans="1:23" x14ac:dyDescent="0.2">
      <c r="A54" t="s">
        <v>756</v>
      </c>
      <c r="B54" t="s">
        <v>278</v>
      </c>
      <c r="C54" t="s">
        <v>293</v>
      </c>
      <c r="D54" t="s">
        <v>280</v>
      </c>
      <c r="E54">
        <v>218</v>
      </c>
      <c r="F54">
        <v>0</v>
      </c>
      <c r="G54">
        <v>168</v>
      </c>
      <c r="H54">
        <v>48</v>
      </c>
      <c r="I54">
        <v>2</v>
      </c>
      <c r="J54">
        <v>47</v>
      </c>
      <c r="K54">
        <v>83</v>
      </c>
      <c r="L54">
        <v>46</v>
      </c>
      <c r="M54" s="24">
        <f t="shared" si="24"/>
        <v>0</v>
      </c>
      <c r="N54" s="11">
        <f t="shared" si="25"/>
        <v>0.77064220183486243</v>
      </c>
      <c r="O54" s="11">
        <f t="shared" si="26"/>
        <v>0.22018348623853212</v>
      </c>
      <c r="P54" s="11">
        <f t="shared" si="27"/>
        <v>9.1743119266055051E-3</v>
      </c>
      <c r="Q54" s="11">
        <f t="shared" si="28"/>
        <v>0.21559633027522937</v>
      </c>
      <c r="R54" s="11">
        <f t="shared" si="29"/>
        <v>0.38073394495412843</v>
      </c>
      <c r="S54" s="11">
        <f t="shared" si="30"/>
        <v>0.21100917431192662</v>
      </c>
      <c r="T54" t="s">
        <v>281</v>
      </c>
      <c r="U54" t="s">
        <v>147</v>
      </c>
      <c r="V54" t="s">
        <v>282</v>
      </c>
      <c r="W54" t="s">
        <v>865</v>
      </c>
    </row>
    <row r="55" spans="1:23" x14ac:dyDescent="0.2">
      <c r="A55" t="s">
        <v>756</v>
      </c>
      <c r="B55" t="s">
        <v>278</v>
      </c>
      <c r="C55" t="s">
        <v>296</v>
      </c>
      <c r="D55" t="s">
        <v>280</v>
      </c>
      <c r="E55">
        <v>65</v>
      </c>
      <c r="F55">
        <v>0</v>
      </c>
      <c r="G55">
        <v>51</v>
      </c>
      <c r="H55">
        <v>8</v>
      </c>
      <c r="I55">
        <v>6</v>
      </c>
      <c r="J55">
        <v>11</v>
      </c>
      <c r="K55">
        <v>22</v>
      </c>
      <c r="L55">
        <v>18</v>
      </c>
      <c r="M55" s="24">
        <f t="shared" si="24"/>
        <v>0</v>
      </c>
      <c r="N55" s="11">
        <f t="shared" si="25"/>
        <v>0.7846153846153846</v>
      </c>
      <c r="O55" s="11">
        <f t="shared" si="26"/>
        <v>0.12307692307692308</v>
      </c>
      <c r="P55" s="11">
        <f t="shared" si="27"/>
        <v>9.2307692307692313E-2</v>
      </c>
      <c r="Q55" s="11">
        <f t="shared" si="28"/>
        <v>0.16923076923076924</v>
      </c>
      <c r="R55" s="11">
        <f t="shared" si="29"/>
        <v>0.33846153846153848</v>
      </c>
      <c r="S55" s="11">
        <f t="shared" si="30"/>
        <v>0.27692307692307694</v>
      </c>
      <c r="T55" t="s">
        <v>281</v>
      </c>
      <c r="U55" t="s">
        <v>298</v>
      </c>
      <c r="V55" t="s">
        <v>282</v>
      </c>
      <c r="W55" t="s">
        <v>865</v>
      </c>
    </row>
    <row r="56" spans="1:23" x14ac:dyDescent="0.2">
      <c r="A56" t="s">
        <v>756</v>
      </c>
      <c r="B56" t="s">
        <v>278</v>
      </c>
      <c r="C56" t="s">
        <v>299</v>
      </c>
      <c r="D56" t="s">
        <v>280</v>
      </c>
      <c r="E56">
        <v>38</v>
      </c>
      <c r="F56">
        <v>0</v>
      </c>
      <c r="G56">
        <v>32</v>
      </c>
      <c r="H56">
        <v>6</v>
      </c>
      <c r="I56">
        <v>0</v>
      </c>
      <c r="J56">
        <v>6</v>
      </c>
      <c r="K56">
        <v>12</v>
      </c>
      <c r="L56">
        <v>13</v>
      </c>
      <c r="M56" s="24">
        <f t="shared" si="24"/>
        <v>0</v>
      </c>
      <c r="N56" s="11">
        <f t="shared" si="25"/>
        <v>0.84210526315789469</v>
      </c>
      <c r="O56" s="11">
        <f t="shared" si="26"/>
        <v>0.15789473684210525</v>
      </c>
      <c r="P56" s="11">
        <f t="shared" si="27"/>
        <v>0</v>
      </c>
      <c r="Q56" s="11">
        <f t="shared" si="28"/>
        <v>0.15789473684210525</v>
      </c>
      <c r="R56" s="11">
        <f t="shared" si="29"/>
        <v>0.31578947368421051</v>
      </c>
      <c r="S56" s="11">
        <f t="shared" si="30"/>
        <v>0.34210526315789475</v>
      </c>
      <c r="T56" t="s">
        <v>281</v>
      </c>
      <c r="U56" t="s">
        <v>300</v>
      </c>
      <c r="V56" t="s">
        <v>282</v>
      </c>
      <c r="W56" t="s">
        <v>865</v>
      </c>
    </row>
    <row r="57" spans="1:23" x14ac:dyDescent="0.2">
      <c r="A57" t="s">
        <v>756</v>
      </c>
      <c r="B57" t="s">
        <v>278</v>
      </c>
      <c r="C57" t="s">
        <v>301</v>
      </c>
      <c r="D57" t="s">
        <v>280</v>
      </c>
      <c r="E57">
        <v>57</v>
      </c>
      <c r="F57">
        <v>0</v>
      </c>
      <c r="G57">
        <v>46</v>
      </c>
      <c r="H57">
        <v>10</v>
      </c>
      <c r="I57">
        <v>1</v>
      </c>
      <c r="J57">
        <v>9</v>
      </c>
      <c r="K57">
        <v>10</v>
      </c>
      <c r="L57">
        <v>22</v>
      </c>
      <c r="M57" s="24">
        <f t="shared" si="24"/>
        <v>0</v>
      </c>
      <c r="N57" s="11">
        <f t="shared" si="25"/>
        <v>0.80701754385964908</v>
      </c>
      <c r="O57" s="11">
        <f t="shared" si="26"/>
        <v>0.17543859649122806</v>
      </c>
      <c r="P57" s="11">
        <f t="shared" si="27"/>
        <v>1.7543859649122806E-2</v>
      </c>
      <c r="Q57" s="11">
        <f t="shared" si="28"/>
        <v>0.15789473684210525</v>
      </c>
      <c r="R57" s="11">
        <f t="shared" si="29"/>
        <v>0.17543859649122806</v>
      </c>
      <c r="S57" s="11">
        <f t="shared" si="30"/>
        <v>0.38596491228070173</v>
      </c>
      <c r="T57" t="s">
        <v>281</v>
      </c>
      <c r="U57" t="s">
        <v>302</v>
      </c>
      <c r="V57" t="s">
        <v>282</v>
      </c>
      <c r="W57" t="s">
        <v>865</v>
      </c>
    </row>
    <row r="58" spans="1:23" x14ac:dyDescent="0.2">
      <c r="A58" t="s">
        <v>756</v>
      </c>
      <c r="B58" t="s">
        <v>278</v>
      </c>
      <c r="C58" t="s">
        <v>765</v>
      </c>
      <c r="D58" t="s">
        <v>280</v>
      </c>
      <c r="E58">
        <v>1</v>
      </c>
      <c r="F58">
        <v>0</v>
      </c>
      <c r="G58">
        <v>1</v>
      </c>
      <c r="H58">
        <v>0</v>
      </c>
      <c r="I58">
        <v>0</v>
      </c>
      <c r="J58">
        <v>0</v>
      </c>
      <c r="K58">
        <v>0</v>
      </c>
      <c r="L58">
        <v>1</v>
      </c>
      <c r="M58" s="24">
        <f t="shared" si="24"/>
        <v>0</v>
      </c>
      <c r="N58" s="11">
        <f t="shared" si="25"/>
        <v>1</v>
      </c>
      <c r="O58" s="11">
        <f t="shared" si="26"/>
        <v>0</v>
      </c>
      <c r="P58" s="11">
        <f t="shared" si="27"/>
        <v>0</v>
      </c>
      <c r="Q58" s="11">
        <f t="shared" si="28"/>
        <v>0</v>
      </c>
      <c r="R58" s="11">
        <f t="shared" si="29"/>
        <v>0</v>
      </c>
      <c r="S58" s="11">
        <f t="shared" si="30"/>
        <v>1</v>
      </c>
      <c r="T58" t="s">
        <v>281</v>
      </c>
      <c r="U58" t="s">
        <v>309</v>
      </c>
      <c r="V58" t="s">
        <v>282</v>
      </c>
      <c r="W58" t="s">
        <v>865</v>
      </c>
    </row>
    <row r="59" spans="1:23" x14ac:dyDescent="0.2">
      <c r="A59" t="s">
        <v>756</v>
      </c>
      <c r="B59" t="s">
        <v>278</v>
      </c>
      <c r="C59" t="s">
        <v>303</v>
      </c>
      <c r="D59" t="s">
        <v>280</v>
      </c>
      <c r="E59">
        <v>46</v>
      </c>
      <c r="F59">
        <v>0</v>
      </c>
      <c r="G59">
        <v>38</v>
      </c>
      <c r="H59">
        <v>5</v>
      </c>
      <c r="I59">
        <v>3</v>
      </c>
      <c r="J59">
        <v>6</v>
      </c>
      <c r="K59">
        <v>11</v>
      </c>
      <c r="L59">
        <v>19</v>
      </c>
      <c r="M59" s="24">
        <f t="shared" si="24"/>
        <v>0</v>
      </c>
      <c r="N59" s="11">
        <f t="shared" si="25"/>
        <v>0.82608695652173914</v>
      </c>
      <c r="O59" s="11">
        <f t="shared" si="26"/>
        <v>0.10869565217391304</v>
      </c>
      <c r="P59" s="11">
        <f t="shared" si="27"/>
        <v>6.5217391304347824E-2</v>
      </c>
      <c r="Q59" s="11">
        <f t="shared" si="28"/>
        <v>0.13043478260869565</v>
      </c>
      <c r="R59" s="11">
        <f t="shared" si="29"/>
        <v>0.2391304347826087</v>
      </c>
      <c r="S59" s="11">
        <f t="shared" si="30"/>
        <v>0.41304347826086957</v>
      </c>
      <c r="T59" t="s">
        <v>281</v>
      </c>
      <c r="U59" t="s">
        <v>306</v>
      </c>
      <c r="V59" t="s">
        <v>282</v>
      </c>
      <c r="W59" t="s">
        <v>865</v>
      </c>
    </row>
    <row r="60" spans="1:23" x14ac:dyDescent="0.2">
      <c r="A60" t="s">
        <v>756</v>
      </c>
      <c r="B60" t="s">
        <v>278</v>
      </c>
      <c r="C60" t="s">
        <v>307</v>
      </c>
      <c r="D60" t="s">
        <v>280</v>
      </c>
      <c r="E60">
        <v>50</v>
      </c>
      <c r="F60">
        <v>0</v>
      </c>
      <c r="G60">
        <v>47</v>
      </c>
      <c r="H60">
        <v>3</v>
      </c>
      <c r="I60">
        <v>0</v>
      </c>
      <c r="J60">
        <v>3</v>
      </c>
      <c r="K60">
        <v>7</v>
      </c>
      <c r="L60">
        <v>28</v>
      </c>
      <c r="M60" s="24">
        <f t="shared" si="24"/>
        <v>0</v>
      </c>
      <c r="N60" s="11">
        <f t="shared" si="25"/>
        <v>0.94</v>
      </c>
      <c r="O60" s="11">
        <f t="shared" si="26"/>
        <v>0.06</v>
      </c>
      <c r="P60" s="11">
        <f t="shared" si="27"/>
        <v>0</v>
      </c>
      <c r="Q60" s="11">
        <f t="shared" si="28"/>
        <v>0.06</v>
      </c>
      <c r="R60" s="11">
        <f t="shared" si="29"/>
        <v>0.14000000000000001</v>
      </c>
      <c r="S60" s="11">
        <f t="shared" si="30"/>
        <v>0.56000000000000005</v>
      </c>
      <c r="T60" t="s">
        <v>281</v>
      </c>
      <c r="U60" t="s">
        <v>309</v>
      </c>
      <c r="V60" t="s">
        <v>282</v>
      </c>
      <c r="W60" t="s">
        <v>865</v>
      </c>
    </row>
    <row r="61" spans="1:23" x14ac:dyDescent="0.2">
      <c r="E61" s="10">
        <f t="shared" ref="E61:L61" si="31">SUM(E47:E60)</f>
        <v>2151</v>
      </c>
      <c r="F61" s="10">
        <f t="shared" si="31"/>
        <v>4</v>
      </c>
      <c r="G61" s="10">
        <f t="shared" si="31"/>
        <v>1741</v>
      </c>
      <c r="H61" s="10">
        <f t="shared" si="31"/>
        <v>325</v>
      </c>
      <c r="I61" s="10">
        <f t="shared" si="31"/>
        <v>81</v>
      </c>
      <c r="J61" s="10">
        <f t="shared" si="31"/>
        <v>349</v>
      </c>
      <c r="K61" s="10">
        <f t="shared" si="31"/>
        <v>706</v>
      </c>
      <c r="L61" s="10">
        <f t="shared" si="31"/>
        <v>682</v>
      </c>
      <c r="M61" s="24"/>
      <c r="N61" s="11">
        <f t="shared" si="25"/>
        <v>0.80939098093909811</v>
      </c>
      <c r="O61" s="11">
        <f t="shared" si="26"/>
        <v>0.15109251510925151</v>
      </c>
      <c r="P61" s="11">
        <f t="shared" si="27"/>
        <v>3.7656903765690378E-2</v>
      </c>
      <c r="Q61" s="11">
        <f t="shared" si="28"/>
        <v>0.16225011622501162</v>
      </c>
      <c r="R61" s="11">
        <f t="shared" si="29"/>
        <v>0.32821943282194327</v>
      </c>
      <c r="S61" s="11">
        <f t="shared" si="30"/>
        <v>0.31706183170618318</v>
      </c>
    </row>
    <row r="62" spans="1:23" s="15" customFormat="1" ht="5.25" customHeight="1" x14ac:dyDescent="0.25">
      <c r="A62" s="14"/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28"/>
      <c r="N62" s="28"/>
      <c r="O62" s="28"/>
      <c r="P62" s="28"/>
      <c r="Q62" s="28"/>
      <c r="R62" s="28"/>
      <c r="S62" s="28"/>
      <c r="T62" s="14"/>
      <c r="U62" s="14"/>
      <c r="V62" s="14"/>
      <c r="W62" s="14"/>
    </row>
    <row r="63" spans="1:23" x14ac:dyDescent="0.2">
      <c r="A63" s="20" t="s">
        <v>700</v>
      </c>
      <c r="B63" s="20" t="s">
        <v>278</v>
      </c>
      <c r="C63" s="20" t="s">
        <v>279</v>
      </c>
      <c r="D63" s="20" t="s">
        <v>280</v>
      </c>
      <c r="E63" s="3">
        <v>341</v>
      </c>
      <c r="F63" s="3">
        <v>0</v>
      </c>
      <c r="G63" s="3">
        <v>288</v>
      </c>
      <c r="H63" s="3">
        <v>47</v>
      </c>
      <c r="I63" s="3">
        <v>6</v>
      </c>
      <c r="J63" s="3">
        <v>42</v>
      </c>
      <c r="K63" s="3">
        <v>103</v>
      </c>
      <c r="L63" s="3">
        <v>120</v>
      </c>
      <c r="M63" s="24">
        <f t="shared" ref="M63:M74" si="32">F63/E63</f>
        <v>0</v>
      </c>
      <c r="N63" s="11">
        <f t="shared" ref="N63:N74" si="33">G63/E63</f>
        <v>0.84457478005865105</v>
      </c>
      <c r="O63" s="11">
        <f t="shared" ref="O63:O74" si="34">H63/E63</f>
        <v>0.1378299120234604</v>
      </c>
      <c r="P63" s="11">
        <f t="shared" ref="P63:P74" si="35">I63/E63</f>
        <v>1.7595307917888565E-2</v>
      </c>
      <c r="Q63" s="11">
        <f t="shared" ref="Q63:Q74" si="36">J63/E63</f>
        <v>0.12316715542521994</v>
      </c>
      <c r="R63" s="11">
        <f t="shared" ref="R63:R74" si="37">K63/E63</f>
        <v>0.30205278592375367</v>
      </c>
      <c r="S63" s="11">
        <f t="shared" ref="S63:S74" si="38">L63/E63</f>
        <v>0.35190615835777128</v>
      </c>
      <c r="T63" s="20" t="s">
        <v>281</v>
      </c>
      <c r="U63" s="20" t="s">
        <v>202</v>
      </c>
      <c r="V63" s="20" t="s">
        <v>282</v>
      </c>
      <c r="W63" s="20" t="s">
        <v>866</v>
      </c>
    </row>
    <row r="64" spans="1:23" x14ac:dyDescent="0.2">
      <c r="A64" s="20" t="s">
        <v>700</v>
      </c>
      <c r="B64" s="20" t="s">
        <v>278</v>
      </c>
      <c r="C64" s="20" t="s">
        <v>138</v>
      </c>
      <c r="D64" s="20" t="s">
        <v>280</v>
      </c>
      <c r="E64" s="3">
        <v>305</v>
      </c>
      <c r="F64" s="3">
        <v>2</v>
      </c>
      <c r="G64" s="3">
        <v>230</v>
      </c>
      <c r="H64" s="3">
        <v>49</v>
      </c>
      <c r="I64" s="3">
        <v>24</v>
      </c>
      <c r="J64" s="3">
        <v>58</v>
      </c>
      <c r="K64" s="3">
        <v>79</v>
      </c>
      <c r="L64" s="3">
        <v>126</v>
      </c>
      <c r="M64" s="24">
        <f t="shared" si="32"/>
        <v>6.5573770491803279E-3</v>
      </c>
      <c r="N64" s="11">
        <f t="shared" si="33"/>
        <v>0.75409836065573765</v>
      </c>
      <c r="O64" s="11">
        <f t="shared" si="34"/>
        <v>0.16065573770491803</v>
      </c>
      <c r="P64" s="11">
        <f t="shared" si="35"/>
        <v>7.8688524590163941E-2</v>
      </c>
      <c r="Q64" s="11">
        <f t="shared" si="36"/>
        <v>0.1901639344262295</v>
      </c>
      <c r="R64" s="11">
        <f t="shared" si="37"/>
        <v>0.25901639344262295</v>
      </c>
      <c r="S64" s="11">
        <f t="shared" si="38"/>
        <v>0.41311475409836068</v>
      </c>
      <c r="T64" s="20" t="s">
        <v>281</v>
      </c>
      <c r="U64" s="20" t="s">
        <v>284</v>
      </c>
      <c r="V64" s="20" t="s">
        <v>282</v>
      </c>
      <c r="W64" s="20" t="s">
        <v>866</v>
      </c>
    </row>
    <row r="65" spans="1:26" x14ac:dyDescent="0.2">
      <c r="A65" s="20" t="s">
        <v>700</v>
      </c>
      <c r="B65" s="20" t="s">
        <v>278</v>
      </c>
      <c r="C65" s="20" t="s">
        <v>285</v>
      </c>
      <c r="D65" s="20" t="s">
        <v>280</v>
      </c>
      <c r="E65" s="3">
        <v>264</v>
      </c>
      <c r="F65" s="3">
        <v>0</v>
      </c>
      <c r="G65" s="3">
        <v>215</v>
      </c>
      <c r="H65" s="3">
        <v>37</v>
      </c>
      <c r="I65" s="3">
        <v>12</v>
      </c>
      <c r="J65" s="3">
        <v>45</v>
      </c>
      <c r="K65" s="3">
        <v>113</v>
      </c>
      <c r="L65" s="3">
        <v>62</v>
      </c>
      <c r="M65" s="24">
        <f t="shared" si="32"/>
        <v>0</v>
      </c>
      <c r="N65" s="11">
        <f t="shared" si="33"/>
        <v>0.81439393939393945</v>
      </c>
      <c r="O65" s="11">
        <f t="shared" si="34"/>
        <v>0.14015151515151514</v>
      </c>
      <c r="P65" s="11">
        <f t="shared" si="35"/>
        <v>4.5454545454545456E-2</v>
      </c>
      <c r="Q65" s="11">
        <f t="shared" si="36"/>
        <v>0.17045454545454544</v>
      </c>
      <c r="R65" s="11">
        <f t="shared" si="37"/>
        <v>0.42803030303030304</v>
      </c>
      <c r="S65" s="11">
        <f t="shared" si="38"/>
        <v>0.23484848484848486</v>
      </c>
      <c r="T65" s="20" t="s">
        <v>281</v>
      </c>
      <c r="U65" s="20" t="s">
        <v>287</v>
      </c>
      <c r="V65" s="20" t="s">
        <v>282</v>
      </c>
      <c r="W65" s="20" t="s">
        <v>866</v>
      </c>
    </row>
    <row r="66" spans="1:26" x14ac:dyDescent="0.2">
      <c r="A66" s="20" t="s">
        <v>700</v>
      </c>
      <c r="B66" s="20" t="s">
        <v>278</v>
      </c>
      <c r="C66" s="20" t="s">
        <v>288</v>
      </c>
      <c r="D66" s="20" t="s">
        <v>280</v>
      </c>
      <c r="E66" s="3">
        <v>176</v>
      </c>
      <c r="F66" s="3">
        <v>0</v>
      </c>
      <c r="G66" s="3">
        <v>135</v>
      </c>
      <c r="H66" s="3">
        <v>33</v>
      </c>
      <c r="I66" s="3">
        <v>8</v>
      </c>
      <c r="J66" s="3">
        <v>36</v>
      </c>
      <c r="K66" s="3">
        <v>63</v>
      </c>
      <c r="L66" s="3">
        <v>48</v>
      </c>
      <c r="M66" s="24">
        <f t="shared" si="32"/>
        <v>0</v>
      </c>
      <c r="N66" s="11">
        <f t="shared" si="33"/>
        <v>0.76704545454545459</v>
      </c>
      <c r="O66" s="11">
        <f t="shared" si="34"/>
        <v>0.1875</v>
      </c>
      <c r="P66" s="11">
        <f t="shared" si="35"/>
        <v>4.5454545454545456E-2</v>
      </c>
      <c r="Q66" s="11">
        <f t="shared" si="36"/>
        <v>0.20454545454545456</v>
      </c>
      <c r="R66" s="11">
        <f t="shared" si="37"/>
        <v>0.35795454545454547</v>
      </c>
      <c r="S66" s="11">
        <f t="shared" si="38"/>
        <v>0.27272727272727271</v>
      </c>
      <c r="T66" s="20" t="s">
        <v>281</v>
      </c>
      <c r="U66" s="20" t="s">
        <v>210</v>
      </c>
      <c r="V66" s="20" t="s">
        <v>282</v>
      </c>
      <c r="W66" s="20" t="s">
        <v>866</v>
      </c>
    </row>
    <row r="67" spans="1:26" x14ac:dyDescent="0.2">
      <c r="A67" s="20" t="s">
        <v>700</v>
      </c>
      <c r="B67" s="20" t="s">
        <v>278</v>
      </c>
      <c r="C67" s="20" t="s">
        <v>289</v>
      </c>
      <c r="D67" s="20" t="s">
        <v>280</v>
      </c>
      <c r="E67" s="3">
        <v>527</v>
      </c>
      <c r="F67" s="3">
        <v>1</v>
      </c>
      <c r="G67" s="3">
        <v>433</v>
      </c>
      <c r="H67" s="3">
        <v>85</v>
      </c>
      <c r="I67" s="3">
        <v>8</v>
      </c>
      <c r="J67" s="3">
        <v>77</v>
      </c>
      <c r="K67" s="3">
        <v>204</v>
      </c>
      <c r="L67" s="3">
        <v>138</v>
      </c>
      <c r="M67" s="24">
        <f t="shared" si="32"/>
        <v>1.8975332068311196E-3</v>
      </c>
      <c r="N67" s="11">
        <f t="shared" si="33"/>
        <v>0.82163187855787478</v>
      </c>
      <c r="O67" s="11">
        <f t="shared" si="34"/>
        <v>0.16129032258064516</v>
      </c>
      <c r="P67" s="11">
        <f t="shared" si="35"/>
        <v>1.5180265654648957E-2</v>
      </c>
      <c r="Q67" s="11">
        <f t="shared" si="36"/>
        <v>0.14611005692599621</v>
      </c>
      <c r="R67" s="11">
        <f t="shared" si="37"/>
        <v>0.38709677419354838</v>
      </c>
      <c r="S67" s="11">
        <f t="shared" si="38"/>
        <v>0.26185958254269448</v>
      </c>
      <c r="T67" s="20" t="s">
        <v>281</v>
      </c>
      <c r="U67" s="20" t="s">
        <v>215</v>
      </c>
      <c r="V67" s="20" t="s">
        <v>282</v>
      </c>
      <c r="W67" s="20" t="s">
        <v>866</v>
      </c>
    </row>
    <row r="68" spans="1:26" x14ac:dyDescent="0.2">
      <c r="A68" s="20" t="s">
        <v>700</v>
      </c>
      <c r="B68" s="20" t="s">
        <v>278</v>
      </c>
      <c r="C68" s="20" t="s">
        <v>291</v>
      </c>
      <c r="D68" s="20" t="s">
        <v>280</v>
      </c>
      <c r="E68" s="3">
        <v>68</v>
      </c>
      <c r="F68" s="3">
        <v>0</v>
      </c>
      <c r="G68" s="3">
        <v>57</v>
      </c>
      <c r="H68" s="3">
        <v>7</v>
      </c>
      <c r="I68" s="3">
        <v>4</v>
      </c>
      <c r="J68" s="3">
        <v>9</v>
      </c>
      <c r="K68" s="3">
        <v>20</v>
      </c>
      <c r="L68" s="3">
        <v>31</v>
      </c>
      <c r="M68" s="24">
        <f t="shared" si="32"/>
        <v>0</v>
      </c>
      <c r="N68" s="11">
        <f t="shared" si="33"/>
        <v>0.83823529411764708</v>
      </c>
      <c r="O68" s="11">
        <f t="shared" si="34"/>
        <v>0.10294117647058823</v>
      </c>
      <c r="P68" s="11">
        <f t="shared" si="35"/>
        <v>5.8823529411764705E-2</v>
      </c>
      <c r="Q68" s="11">
        <f t="shared" si="36"/>
        <v>0.13235294117647059</v>
      </c>
      <c r="R68" s="11">
        <f t="shared" si="37"/>
        <v>0.29411764705882354</v>
      </c>
      <c r="S68" s="11">
        <f t="shared" si="38"/>
        <v>0.45588235294117646</v>
      </c>
      <c r="T68" s="20" t="s">
        <v>281</v>
      </c>
      <c r="U68" s="20" t="s">
        <v>292</v>
      </c>
      <c r="V68" s="20" t="s">
        <v>282</v>
      </c>
      <c r="W68" s="20" t="s">
        <v>866</v>
      </c>
    </row>
    <row r="69" spans="1:26" x14ac:dyDescent="0.2">
      <c r="A69" s="20" t="s">
        <v>700</v>
      </c>
      <c r="B69" s="20" t="s">
        <v>278</v>
      </c>
      <c r="C69" s="20" t="s">
        <v>293</v>
      </c>
      <c r="D69" s="20" t="s">
        <v>280</v>
      </c>
      <c r="E69" s="3">
        <v>220</v>
      </c>
      <c r="F69" s="3">
        <v>0</v>
      </c>
      <c r="G69" s="3">
        <v>169</v>
      </c>
      <c r="H69" s="3">
        <v>46</v>
      </c>
      <c r="I69" s="3">
        <v>5</v>
      </c>
      <c r="J69" s="3">
        <v>46</v>
      </c>
      <c r="K69" s="3">
        <v>79</v>
      </c>
      <c r="L69" s="3">
        <v>46</v>
      </c>
      <c r="M69" s="24">
        <f t="shared" si="32"/>
        <v>0</v>
      </c>
      <c r="N69" s="11">
        <f t="shared" si="33"/>
        <v>0.76818181818181819</v>
      </c>
      <c r="O69" s="11">
        <f t="shared" si="34"/>
        <v>0.20909090909090908</v>
      </c>
      <c r="P69" s="11">
        <f t="shared" si="35"/>
        <v>2.2727272727272728E-2</v>
      </c>
      <c r="Q69" s="11">
        <f t="shared" si="36"/>
        <v>0.20909090909090908</v>
      </c>
      <c r="R69" s="11">
        <f t="shared" si="37"/>
        <v>0.35909090909090907</v>
      </c>
      <c r="S69" s="11">
        <f t="shared" si="38"/>
        <v>0.20909090909090908</v>
      </c>
      <c r="T69" s="20" t="s">
        <v>281</v>
      </c>
      <c r="U69" s="20" t="s">
        <v>147</v>
      </c>
      <c r="V69" s="20" t="s">
        <v>282</v>
      </c>
      <c r="W69" s="20" t="s">
        <v>866</v>
      </c>
    </row>
    <row r="70" spans="1:26" x14ac:dyDescent="0.2">
      <c r="A70" s="20" t="s">
        <v>700</v>
      </c>
      <c r="B70" s="20" t="s">
        <v>278</v>
      </c>
      <c r="C70" s="20" t="s">
        <v>296</v>
      </c>
      <c r="D70" s="20" t="s">
        <v>280</v>
      </c>
      <c r="E70" s="3">
        <v>126</v>
      </c>
      <c r="F70" s="3">
        <v>0</v>
      </c>
      <c r="G70" s="3">
        <v>100</v>
      </c>
      <c r="H70" s="3">
        <v>22</v>
      </c>
      <c r="I70" s="3">
        <v>4</v>
      </c>
      <c r="J70" s="3">
        <v>21</v>
      </c>
      <c r="K70" s="3">
        <v>45</v>
      </c>
      <c r="L70" s="3">
        <v>40</v>
      </c>
      <c r="M70" s="24">
        <f t="shared" si="32"/>
        <v>0</v>
      </c>
      <c r="N70" s="11">
        <f t="shared" si="33"/>
        <v>0.79365079365079361</v>
      </c>
      <c r="O70" s="11">
        <f t="shared" si="34"/>
        <v>0.17460317460317459</v>
      </c>
      <c r="P70" s="11">
        <f t="shared" si="35"/>
        <v>3.1746031746031744E-2</v>
      </c>
      <c r="Q70" s="11">
        <f t="shared" si="36"/>
        <v>0.16666666666666666</v>
      </c>
      <c r="R70" s="11">
        <f t="shared" si="37"/>
        <v>0.35714285714285715</v>
      </c>
      <c r="S70" s="11">
        <f t="shared" si="38"/>
        <v>0.31746031746031744</v>
      </c>
      <c r="T70" s="20" t="s">
        <v>281</v>
      </c>
      <c r="U70" s="20" t="s">
        <v>298</v>
      </c>
      <c r="V70" s="20" t="s">
        <v>282</v>
      </c>
      <c r="W70" s="20" t="s">
        <v>866</v>
      </c>
    </row>
    <row r="71" spans="1:26" x14ac:dyDescent="0.2">
      <c r="A71" s="20" t="s">
        <v>700</v>
      </c>
      <c r="B71" s="20" t="s">
        <v>278</v>
      </c>
      <c r="C71" s="20" t="s">
        <v>299</v>
      </c>
      <c r="D71" s="20" t="s">
        <v>280</v>
      </c>
      <c r="E71" s="3">
        <v>40</v>
      </c>
      <c r="F71" s="3">
        <v>0</v>
      </c>
      <c r="G71" s="3">
        <v>33</v>
      </c>
      <c r="H71" s="3">
        <v>7</v>
      </c>
      <c r="I71" s="3">
        <v>0</v>
      </c>
      <c r="J71" s="3">
        <v>7</v>
      </c>
      <c r="K71" s="3">
        <v>9</v>
      </c>
      <c r="L71" s="3">
        <v>17</v>
      </c>
      <c r="M71" s="24">
        <f t="shared" si="32"/>
        <v>0</v>
      </c>
      <c r="N71" s="11">
        <f t="shared" si="33"/>
        <v>0.82499999999999996</v>
      </c>
      <c r="O71" s="11">
        <f t="shared" si="34"/>
        <v>0.17499999999999999</v>
      </c>
      <c r="P71" s="11">
        <f t="shared" si="35"/>
        <v>0</v>
      </c>
      <c r="Q71" s="11">
        <f t="shared" si="36"/>
        <v>0.17499999999999999</v>
      </c>
      <c r="R71" s="11">
        <f t="shared" si="37"/>
        <v>0.22500000000000001</v>
      </c>
      <c r="S71" s="11">
        <f t="shared" si="38"/>
        <v>0.42499999999999999</v>
      </c>
      <c r="T71" s="20" t="s">
        <v>281</v>
      </c>
      <c r="U71" s="20" t="s">
        <v>300</v>
      </c>
      <c r="V71" s="20" t="s">
        <v>282</v>
      </c>
      <c r="W71" s="20" t="s">
        <v>866</v>
      </c>
    </row>
    <row r="72" spans="1:26" x14ac:dyDescent="0.2">
      <c r="A72" s="20" t="s">
        <v>700</v>
      </c>
      <c r="B72" s="20" t="s">
        <v>278</v>
      </c>
      <c r="C72" s="20" t="s">
        <v>301</v>
      </c>
      <c r="D72" s="20" t="s">
        <v>280</v>
      </c>
      <c r="E72" s="3">
        <v>50</v>
      </c>
      <c r="F72" s="3">
        <v>0</v>
      </c>
      <c r="G72" s="3">
        <v>42</v>
      </c>
      <c r="H72" s="3">
        <v>6</v>
      </c>
      <c r="I72" s="3">
        <v>2</v>
      </c>
      <c r="J72" s="3">
        <v>7</v>
      </c>
      <c r="K72" s="3">
        <v>10</v>
      </c>
      <c r="L72" s="3">
        <v>20</v>
      </c>
      <c r="M72" s="24">
        <f t="shared" si="32"/>
        <v>0</v>
      </c>
      <c r="N72" s="11">
        <f t="shared" si="33"/>
        <v>0.84</v>
      </c>
      <c r="O72" s="11">
        <f t="shared" si="34"/>
        <v>0.12</v>
      </c>
      <c r="P72" s="11">
        <f t="shared" si="35"/>
        <v>0.04</v>
      </c>
      <c r="Q72" s="11">
        <f t="shared" si="36"/>
        <v>0.14000000000000001</v>
      </c>
      <c r="R72" s="11">
        <f t="shared" si="37"/>
        <v>0.2</v>
      </c>
      <c r="S72" s="11">
        <f t="shared" si="38"/>
        <v>0.4</v>
      </c>
      <c r="T72" s="20" t="s">
        <v>281</v>
      </c>
      <c r="U72" s="20" t="s">
        <v>302</v>
      </c>
      <c r="V72" s="20" t="s">
        <v>282</v>
      </c>
      <c r="W72" s="20" t="s">
        <v>866</v>
      </c>
    </row>
    <row r="73" spans="1:26" x14ac:dyDescent="0.2">
      <c r="A73" s="20" t="s">
        <v>700</v>
      </c>
      <c r="B73" s="20" t="s">
        <v>278</v>
      </c>
      <c r="C73" s="20" t="s">
        <v>303</v>
      </c>
      <c r="D73" s="20" t="s">
        <v>280</v>
      </c>
      <c r="E73" s="3">
        <v>49</v>
      </c>
      <c r="F73" s="3">
        <v>0</v>
      </c>
      <c r="G73" s="3">
        <v>42</v>
      </c>
      <c r="H73" s="3">
        <v>7</v>
      </c>
      <c r="I73" s="3">
        <v>0</v>
      </c>
      <c r="J73" s="3">
        <v>5</v>
      </c>
      <c r="K73" s="3">
        <v>12</v>
      </c>
      <c r="L73" s="3">
        <v>20</v>
      </c>
      <c r="M73" s="24">
        <f t="shared" si="32"/>
        <v>0</v>
      </c>
      <c r="N73" s="11">
        <f t="shared" si="33"/>
        <v>0.8571428571428571</v>
      </c>
      <c r="O73" s="11">
        <f t="shared" si="34"/>
        <v>0.14285714285714285</v>
      </c>
      <c r="P73" s="11">
        <f t="shared" si="35"/>
        <v>0</v>
      </c>
      <c r="Q73" s="11">
        <f t="shared" si="36"/>
        <v>0.10204081632653061</v>
      </c>
      <c r="R73" s="11">
        <f t="shared" si="37"/>
        <v>0.24489795918367346</v>
      </c>
      <c r="S73" s="11">
        <f t="shared" si="38"/>
        <v>0.40816326530612246</v>
      </c>
      <c r="T73" s="20" t="s">
        <v>281</v>
      </c>
      <c r="U73" s="20" t="s">
        <v>306</v>
      </c>
      <c r="V73" s="20" t="s">
        <v>282</v>
      </c>
      <c r="W73" s="20" t="s">
        <v>866</v>
      </c>
    </row>
    <row r="74" spans="1:26" x14ac:dyDescent="0.2">
      <c r="A74" s="20" t="s">
        <v>700</v>
      </c>
      <c r="B74" s="20" t="s">
        <v>278</v>
      </c>
      <c r="C74" s="20" t="s">
        <v>307</v>
      </c>
      <c r="D74" s="20" t="s">
        <v>280</v>
      </c>
      <c r="E74" s="3">
        <v>51</v>
      </c>
      <c r="F74" s="3">
        <v>0</v>
      </c>
      <c r="G74" s="3">
        <v>47</v>
      </c>
      <c r="H74" s="3">
        <v>4</v>
      </c>
      <c r="I74" s="3">
        <v>0</v>
      </c>
      <c r="J74" s="3">
        <v>3</v>
      </c>
      <c r="K74" s="3">
        <v>1</v>
      </c>
      <c r="L74" s="3">
        <v>36</v>
      </c>
      <c r="M74" s="24">
        <f t="shared" si="32"/>
        <v>0</v>
      </c>
      <c r="N74" s="11">
        <f t="shared" si="33"/>
        <v>0.92156862745098034</v>
      </c>
      <c r="O74" s="11">
        <f t="shared" si="34"/>
        <v>7.8431372549019607E-2</v>
      </c>
      <c r="P74" s="11">
        <f t="shared" si="35"/>
        <v>0</v>
      </c>
      <c r="Q74" s="11">
        <f t="shared" si="36"/>
        <v>5.8823529411764705E-2</v>
      </c>
      <c r="R74" s="11">
        <f t="shared" si="37"/>
        <v>1.9607843137254902E-2</v>
      </c>
      <c r="S74" s="11">
        <f t="shared" si="38"/>
        <v>0.70588235294117652</v>
      </c>
      <c r="T74" s="20" t="s">
        <v>281</v>
      </c>
      <c r="U74" s="20" t="s">
        <v>309</v>
      </c>
      <c r="V74" s="20" t="s">
        <v>282</v>
      </c>
      <c r="W74" s="20" t="s">
        <v>866</v>
      </c>
    </row>
    <row r="75" spans="1:26" x14ac:dyDescent="0.2">
      <c r="A75" s="19" t="s">
        <v>868</v>
      </c>
      <c r="B75" s="20"/>
      <c r="C75" s="20"/>
      <c r="D75" s="20"/>
      <c r="E75" s="3">
        <f t="shared" ref="E75:L75" si="39">SUM(E63:E74)</f>
        <v>2217</v>
      </c>
      <c r="F75" s="3">
        <f t="shared" si="39"/>
        <v>3</v>
      </c>
      <c r="G75" s="3">
        <f t="shared" si="39"/>
        <v>1791</v>
      </c>
      <c r="H75" s="3">
        <f t="shared" si="39"/>
        <v>350</v>
      </c>
      <c r="I75" s="3">
        <f t="shared" si="39"/>
        <v>73</v>
      </c>
      <c r="J75" s="3">
        <f t="shared" si="39"/>
        <v>356</v>
      </c>
      <c r="K75" s="3">
        <f t="shared" si="39"/>
        <v>738</v>
      </c>
      <c r="L75" s="3">
        <f t="shared" si="39"/>
        <v>704</v>
      </c>
      <c r="M75" s="21">
        <f>F75/E75</f>
        <v>1.3531799729364006E-3</v>
      </c>
      <c r="N75" s="22">
        <f>G75/E75</f>
        <v>0.80784844384303112</v>
      </c>
      <c r="O75" s="22">
        <f>H75/E75</f>
        <v>0.15787099684258007</v>
      </c>
      <c r="P75" s="22">
        <f>I75/E75</f>
        <v>3.2927379341452415E-2</v>
      </c>
      <c r="Q75" s="22">
        <f>J75/E75</f>
        <v>0.16057735678845286</v>
      </c>
      <c r="R75" s="22">
        <f>K75/E75</f>
        <v>0.33288227334235454</v>
      </c>
      <c r="S75" s="22">
        <f>L75/E75</f>
        <v>0.3175462336490753</v>
      </c>
      <c r="T75" s="20"/>
      <c r="U75" s="20"/>
      <c r="V75" s="20"/>
      <c r="W75" s="20"/>
      <c r="Y75" s="20"/>
      <c r="Z75" s="20"/>
    </row>
    <row r="76" spans="1:26" s="15" customFormat="1" ht="5.25" customHeight="1" x14ac:dyDescent="0.25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28"/>
      <c r="N76" s="28"/>
      <c r="O76" s="28"/>
      <c r="P76" s="28"/>
      <c r="Q76" s="28"/>
      <c r="R76" s="28"/>
      <c r="S76" s="28"/>
      <c r="T76" s="14"/>
      <c r="U76" s="14"/>
      <c r="V76" s="14"/>
      <c r="W76" s="14"/>
      <c r="X76" s="14"/>
      <c r="Y76" s="14"/>
      <c r="Z76" s="14"/>
    </row>
    <row r="77" spans="1:26" x14ac:dyDescent="0.2">
      <c r="A77" s="2" t="s">
        <v>25</v>
      </c>
      <c r="B77" s="2" t="s">
        <v>278</v>
      </c>
      <c r="C77" s="2" t="s">
        <v>279</v>
      </c>
      <c r="D77" s="2" t="s">
        <v>280</v>
      </c>
      <c r="E77" s="3">
        <v>351</v>
      </c>
      <c r="F77" s="3">
        <v>0</v>
      </c>
      <c r="G77" s="3">
        <v>308</v>
      </c>
      <c r="H77" s="3">
        <v>37</v>
      </c>
      <c r="I77" s="3">
        <v>6</v>
      </c>
      <c r="J77" s="3">
        <v>38</v>
      </c>
      <c r="K77" s="3">
        <v>118</v>
      </c>
      <c r="L77" s="3">
        <v>130</v>
      </c>
      <c r="M77" s="8">
        <f t="shared" ref="M77:P88" si="40">F77/$E77</f>
        <v>0</v>
      </c>
      <c r="N77" s="8">
        <f t="shared" si="40"/>
        <v>0.87749287749287752</v>
      </c>
      <c r="O77" s="8">
        <f t="shared" si="40"/>
        <v>0.10541310541310542</v>
      </c>
      <c r="P77" s="8">
        <f t="shared" si="40"/>
        <v>1.7094017094017096E-2</v>
      </c>
      <c r="Q77" s="8">
        <f t="shared" ref="Q77:Q88" si="41">J77/E77</f>
        <v>0.10826210826210826</v>
      </c>
      <c r="R77" s="8">
        <f t="shared" ref="R77:R88" si="42">K77/E77</f>
        <v>0.33618233618233617</v>
      </c>
      <c r="S77" s="8">
        <f t="shared" ref="S77:S88" si="43">L77/E77</f>
        <v>0.37037037037037035</v>
      </c>
      <c r="T77" s="2" t="s">
        <v>281</v>
      </c>
      <c r="U77" s="2" t="s">
        <v>202</v>
      </c>
      <c r="V77" s="2" t="s">
        <v>282</v>
      </c>
      <c r="W77" s="2" t="s">
        <v>35</v>
      </c>
    </row>
    <row r="78" spans="1:26" x14ac:dyDescent="0.2">
      <c r="A78" s="2" t="s">
        <v>25</v>
      </c>
      <c r="B78" s="2" t="s">
        <v>278</v>
      </c>
      <c r="C78" s="2" t="s">
        <v>138</v>
      </c>
      <c r="D78" s="2" t="s">
        <v>280</v>
      </c>
      <c r="E78" s="3">
        <v>335</v>
      </c>
      <c r="F78" s="3">
        <v>0</v>
      </c>
      <c r="G78" s="3">
        <v>260</v>
      </c>
      <c r="H78" s="3">
        <v>56</v>
      </c>
      <c r="I78" s="3">
        <v>19</v>
      </c>
      <c r="J78" s="3">
        <v>55</v>
      </c>
      <c r="K78" s="3">
        <v>109</v>
      </c>
      <c r="L78" s="3">
        <v>123</v>
      </c>
      <c r="M78" s="8">
        <f t="shared" si="40"/>
        <v>0</v>
      </c>
      <c r="N78" s="8">
        <f t="shared" si="40"/>
        <v>0.77611940298507465</v>
      </c>
      <c r="O78" s="8">
        <f t="shared" si="40"/>
        <v>0.16716417910447762</v>
      </c>
      <c r="P78" s="8">
        <f t="shared" si="40"/>
        <v>5.6716417910447764E-2</v>
      </c>
      <c r="Q78" s="8">
        <f t="shared" si="41"/>
        <v>0.16417910447761194</v>
      </c>
      <c r="R78" s="8">
        <f t="shared" si="42"/>
        <v>0.32537313432835818</v>
      </c>
      <c r="S78" s="8">
        <f t="shared" si="43"/>
        <v>0.36716417910447763</v>
      </c>
      <c r="T78" s="2" t="s">
        <v>281</v>
      </c>
      <c r="U78" s="2" t="s">
        <v>284</v>
      </c>
      <c r="V78" s="2" t="s">
        <v>282</v>
      </c>
      <c r="W78" s="2" t="s">
        <v>35</v>
      </c>
    </row>
    <row r="79" spans="1:26" x14ac:dyDescent="0.2">
      <c r="A79" s="2" t="s">
        <v>25</v>
      </c>
      <c r="B79" s="2" t="s">
        <v>278</v>
      </c>
      <c r="C79" s="2" t="s">
        <v>285</v>
      </c>
      <c r="D79" s="2" t="s">
        <v>280</v>
      </c>
      <c r="E79" s="3">
        <v>250</v>
      </c>
      <c r="F79" s="3">
        <v>0</v>
      </c>
      <c r="G79" s="3">
        <v>208</v>
      </c>
      <c r="H79" s="3">
        <v>33</v>
      </c>
      <c r="I79" s="3">
        <v>9</v>
      </c>
      <c r="J79" s="3">
        <v>36</v>
      </c>
      <c r="K79" s="3">
        <v>118</v>
      </c>
      <c r="L79" s="3">
        <v>50</v>
      </c>
      <c r="M79" s="8">
        <f t="shared" si="40"/>
        <v>0</v>
      </c>
      <c r="N79" s="8">
        <f t="shared" si="40"/>
        <v>0.83199999999999996</v>
      </c>
      <c r="O79" s="8">
        <f t="shared" si="40"/>
        <v>0.13200000000000001</v>
      </c>
      <c r="P79" s="8">
        <f t="shared" si="40"/>
        <v>3.5999999999999997E-2</v>
      </c>
      <c r="Q79" s="8">
        <f t="shared" si="41"/>
        <v>0.14399999999999999</v>
      </c>
      <c r="R79" s="8">
        <f t="shared" si="42"/>
        <v>0.47199999999999998</v>
      </c>
      <c r="S79" s="8">
        <f t="shared" si="43"/>
        <v>0.2</v>
      </c>
      <c r="T79" s="2" t="s">
        <v>281</v>
      </c>
      <c r="U79" s="2" t="s">
        <v>287</v>
      </c>
      <c r="V79" s="2" t="s">
        <v>282</v>
      </c>
      <c r="W79" s="2" t="s">
        <v>35</v>
      </c>
    </row>
    <row r="80" spans="1:26" x14ac:dyDescent="0.2">
      <c r="A80" s="2" t="s">
        <v>25</v>
      </c>
      <c r="B80" s="2" t="s">
        <v>278</v>
      </c>
      <c r="C80" s="2" t="s">
        <v>288</v>
      </c>
      <c r="D80" s="2" t="s">
        <v>280</v>
      </c>
      <c r="E80" s="3">
        <v>197</v>
      </c>
      <c r="F80" s="3">
        <v>0</v>
      </c>
      <c r="G80" s="3">
        <v>161</v>
      </c>
      <c r="H80" s="3">
        <v>31</v>
      </c>
      <c r="I80" s="3">
        <v>5</v>
      </c>
      <c r="J80" s="3">
        <v>30</v>
      </c>
      <c r="K80" s="3">
        <v>67</v>
      </c>
      <c r="L80" s="3">
        <v>56</v>
      </c>
      <c r="M80" s="8">
        <f t="shared" si="40"/>
        <v>0</v>
      </c>
      <c r="N80" s="8">
        <f t="shared" si="40"/>
        <v>0.81725888324873097</v>
      </c>
      <c r="O80" s="8">
        <f t="shared" si="40"/>
        <v>0.15736040609137056</v>
      </c>
      <c r="P80" s="8">
        <f t="shared" si="40"/>
        <v>2.5380710659898477E-2</v>
      </c>
      <c r="Q80" s="8">
        <f t="shared" si="41"/>
        <v>0.15228426395939088</v>
      </c>
      <c r="R80" s="8">
        <f t="shared" si="42"/>
        <v>0.34010152284263961</v>
      </c>
      <c r="S80" s="8">
        <f t="shared" si="43"/>
        <v>0.28426395939086296</v>
      </c>
      <c r="T80" s="2" t="s">
        <v>281</v>
      </c>
      <c r="U80" s="2" t="s">
        <v>210</v>
      </c>
      <c r="V80" s="2" t="s">
        <v>282</v>
      </c>
      <c r="W80" s="2" t="s">
        <v>35</v>
      </c>
    </row>
    <row r="81" spans="1:31" x14ac:dyDescent="0.2">
      <c r="A81" s="2" t="s">
        <v>25</v>
      </c>
      <c r="B81" s="2" t="s">
        <v>278</v>
      </c>
      <c r="C81" s="2" t="s">
        <v>289</v>
      </c>
      <c r="D81" s="2" t="s">
        <v>280</v>
      </c>
      <c r="E81" s="3">
        <v>566</v>
      </c>
      <c r="F81" s="3">
        <v>0</v>
      </c>
      <c r="G81" s="3">
        <v>460</v>
      </c>
      <c r="H81" s="3">
        <v>99</v>
      </c>
      <c r="I81" s="3">
        <v>7</v>
      </c>
      <c r="J81" s="3">
        <v>90</v>
      </c>
      <c r="K81" s="3">
        <v>217</v>
      </c>
      <c r="L81" s="3">
        <v>146</v>
      </c>
      <c r="M81" s="8">
        <f t="shared" si="40"/>
        <v>0</v>
      </c>
      <c r="N81" s="8">
        <f t="shared" si="40"/>
        <v>0.8127208480565371</v>
      </c>
      <c r="O81" s="8">
        <f t="shared" si="40"/>
        <v>0.17491166077738515</v>
      </c>
      <c r="P81" s="8">
        <f t="shared" si="40"/>
        <v>1.2367491166077738E-2</v>
      </c>
      <c r="Q81" s="8">
        <f t="shared" si="41"/>
        <v>0.15901060070671377</v>
      </c>
      <c r="R81" s="8">
        <f t="shared" si="42"/>
        <v>0.3833922261484099</v>
      </c>
      <c r="S81" s="8">
        <f t="shared" si="43"/>
        <v>0.25795053003533569</v>
      </c>
      <c r="T81" s="2" t="s">
        <v>281</v>
      </c>
      <c r="U81" s="2" t="s">
        <v>215</v>
      </c>
      <c r="V81" s="2" t="s">
        <v>282</v>
      </c>
      <c r="W81" s="2" t="s">
        <v>35</v>
      </c>
    </row>
    <row r="82" spans="1:31" x14ac:dyDescent="0.2">
      <c r="A82" s="2" t="s">
        <v>25</v>
      </c>
      <c r="B82" s="2" t="s">
        <v>278</v>
      </c>
      <c r="C82" s="2" t="s">
        <v>291</v>
      </c>
      <c r="D82" s="2" t="s">
        <v>280</v>
      </c>
      <c r="E82" s="3">
        <v>78</v>
      </c>
      <c r="F82" s="3">
        <v>0</v>
      </c>
      <c r="G82" s="3">
        <v>62</v>
      </c>
      <c r="H82" s="3">
        <v>9</v>
      </c>
      <c r="I82" s="3">
        <v>7</v>
      </c>
      <c r="J82" s="3">
        <v>11</v>
      </c>
      <c r="K82" s="3">
        <v>24</v>
      </c>
      <c r="L82" s="3">
        <v>33</v>
      </c>
      <c r="M82" s="8">
        <f t="shared" si="40"/>
        <v>0</v>
      </c>
      <c r="N82" s="8">
        <f t="shared" si="40"/>
        <v>0.79487179487179482</v>
      </c>
      <c r="O82" s="8">
        <f t="shared" si="40"/>
        <v>0.11538461538461539</v>
      </c>
      <c r="P82" s="8">
        <f t="shared" si="40"/>
        <v>8.9743589743589744E-2</v>
      </c>
      <c r="Q82" s="8">
        <f t="shared" si="41"/>
        <v>0.14102564102564102</v>
      </c>
      <c r="R82" s="8">
        <f t="shared" si="42"/>
        <v>0.30769230769230771</v>
      </c>
      <c r="S82" s="8">
        <f t="shared" si="43"/>
        <v>0.42307692307692307</v>
      </c>
      <c r="T82" s="2" t="s">
        <v>281</v>
      </c>
      <c r="U82" s="2" t="s">
        <v>292</v>
      </c>
      <c r="V82" s="2" t="s">
        <v>282</v>
      </c>
      <c r="W82" s="2" t="s">
        <v>35</v>
      </c>
    </row>
    <row r="83" spans="1:31" x14ac:dyDescent="0.2">
      <c r="A83" s="2" t="s">
        <v>25</v>
      </c>
      <c r="B83" s="2" t="s">
        <v>278</v>
      </c>
      <c r="C83" s="2" t="s">
        <v>293</v>
      </c>
      <c r="D83" s="2" t="s">
        <v>280</v>
      </c>
      <c r="E83" s="3">
        <v>238</v>
      </c>
      <c r="F83" s="3">
        <v>0</v>
      </c>
      <c r="G83" s="3">
        <v>193</v>
      </c>
      <c r="H83" s="3">
        <v>43</v>
      </c>
      <c r="I83" s="3">
        <v>2</v>
      </c>
      <c r="J83" s="3">
        <v>43</v>
      </c>
      <c r="K83" s="3">
        <v>106</v>
      </c>
      <c r="L83" s="3">
        <v>52</v>
      </c>
      <c r="M83" s="8">
        <f t="shared" si="40"/>
        <v>0</v>
      </c>
      <c r="N83" s="8">
        <f t="shared" si="40"/>
        <v>0.81092436974789917</v>
      </c>
      <c r="O83" s="8">
        <f t="shared" si="40"/>
        <v>0.18067226890756302</v>
      </c>
      <c r="P83" s="8">
        <f t="shared" si="40"/>
        <v>8.4033613445378148E-3</v>
      </c>
      <c r="Q83" s="8">
        <f t="shared" si="41"/>
        <v>0.18067226890756302</v>
      </c>
      <c r="R83" s="8">
        <f t="shared" si="42"/>
        <v>0.44537815126050423</v>
      </c>
      <c r="S83" s="8">
        <f t="shared" si="43"/>
        <v>0.21848739495798319</v>
      </c>
      <c r="T83" s="2" t="s">
        <v>281</v>
      </c>
      <c r="U83" s="2" t="s">
        <v>147</v>
      </c>
      <c r="V83" s="2" t="s">
        <v>282</v>
      </c>
      <c r="W83" s="2" t="s">
        <v>35</v>
      </c>
    </row>
    <row r="84" spans="1:31" x14ac:dyDescent="0.2">
      <c r="A84" s="2" t="s">
        <v>25</v>
      </c>
      <c r="B84" s="2" t="s">
        <v>278</v>
      </c>
      <c r="C84" s="2" t="s">
        <v>296</v>
      </c>
      <c r="D84" s="2" t="s">
        <v>280</v>
      </c>
      <c r="E84" s="3">
        <v>164</v>
      </c>
      <c r="F84" s="3">
        <v>0</v>
      </c>
      <c r="G84" s="3">
        <v>134</v>
      </c>
      <c r="H84" s="3">
        <v>26</v>
      </c>
      <c r="I84" s="3">
        <v>4</v>
      </c>
      <c r="J84" s="3">
        <v>26</v>
      </c>
      <c r="K84" s="3">
        <v>52</v>
      </c>
      <c r="L84" s="3">
        <v>53</v>
      </c>
      <c r="M84" s="8">
        <f t="shared" si="40"/>
        <v>0</v>
      </c>
      <c r="N84" s="8">
        <f t="shared" si="40"/>
        <v>0.81707317073170727</v>
      </c>
      <c r="O84" s="8">
        <f t="shared" si="40"/>
        <v>0.15853658536585366</v>
      </c>
      <c r="P84" s="8">
        <f t="shared" si="40"/>
        <v>2.4390243902439025E-2</v>
      </c>
      <c r="Q84" s="8">
        <f t="shared" si="41"/>
        <v>0.15853658536585366</v>
      </c>
      <c r="R84" s="8">
        <f t="shared" si="42"/>
        <v>0.31707317073170732</v>
      </c>
      <c r="S84" s="8">
        <f t="shared" si="43"/>
        <v>0.32317073170731708</v>
      </c>
      <c r="T84" s="2" t="s">
        <v>281</v>
      </c>
      <c r="U84" s="2" t="s">
        <v>298</v>
      </c>
      <c r="V84" s="2" t="s">
        <v>282</v>
      </c>
      <c r="W84" s="2" t="s">
        <v>35</v>
      </c>
    </row>
    <row r="85" spans="1:31" x14ac:dyDescent="0.2">
      <c r="A85" s="2" t="s">
        <v>25</v>
      </c>
      <c r="B85" s="2" t="s">
        <v>278</v>
      </c>
      <c r="C85" s="2" t="s">
        <v>299</v>
      </c>
      <c r="D85" s="2" t="s">
        <v>280</v>
      </c>
      <c r="E85" s="3">
        <v>40</v>
      </c>
      <c r="F85" s="3">
        <v>0</v>
      </c>
      <c r="G85" s="3">
        <v>31</v>
      </c>
      <c r="H85" s="3">
        <v>7</v>
      </c>
      <c r="I85" s="3">
        <v>2</v>
      </c>
      <c r="J85" s="3">
        <v>8</v>
      </c>
      <c r="K85" s="3">
        <v>7</v>
      </c>
      <c r="L85" s="3">
        <v>17</v>
      </c>
      <c r="M85" s="8">
        <f t="shared" si="40"/>
        <v>0</v>
      </c>
      <c r="N85" s="8">
        <f t="shared" si="40"/>
        <v>0.77500000000000002</v>
      </c>
      <c r="O85" s="8">
        <f t="shared" si="40"/>
        <v>0.17499999999999999</v>
      </c>
      <c r="P85" s="8">
        <f t="shared" si="40"/>
        <v>0.05</v>
      </c>
      <c r="Q85" s="8">
        <f t="shared" si="41"/>
        <v>0.2</v>
      </c>
      <c r="R85" s="8">
        <f t="shared" si="42"/>
        <v>0.17499999999999999</v>
      </c>
      <c r="S85" s="8">
        <f t="shared" si="43"/>
        <v>0.42499999999999999</v>
      </c>
      <c r="T85" s="2" t="s">
        <v>281</v>
      </c>
      <c r="U85" s="2" t="s">
        <v>300</v>
      </c>
      <c r="V85" s="2" t="s">
        <v>282</v>
      </c>
      <c r="W85" s="2" t="s">
        <v>35</v>
      </c>
    </row>
    <row r="86" spans="1:31" x14ac:dyDescent="0.2">
      <c r="A86" s="2" t="s">
        <v>25</v>
      </c>
      <c r="B86" s="2" t="s">
        <v>278</v>
      </c>
      <c r="C86" s="2" t="s">
        <v>301</v>
      </c>
      <c r="D86" s="2" t="s">
        <v>280</v>
      </c>
      <c r="E86" s="3">
        <v>50</v>
      </c>
      <c r="F86" s="3">
        <v>0</v>
      </c>
      <c r="G86" s="3">
        <v>42</v>
      </c>
      <c r="H86" s="3">
        <v>6</v>
      </c>
      <c r="I86" s="3">
        <v>2</v>
      </c>
      <c r="J86" s="3">
        <v>6</v>
      </c>
      <c r="K86" s="3">
        <v>8</v>
      </c>
      <c r="L86" s="3">
        <v>22</v>
      </c>
      <c r="M86" s="8">
        <f t="shared" si="40"/>
        <v>0</v>
      </c>
      <c r="N86" s="8">
        <f t="shared" si="40"/>
        <v>0.84</v>
      </c>
      <c r="O86" s="8">
        <f t="shared" si="40"/>
        <v>0.12</v>
      </c>
      <c r="P86" s="8">
        <f t="shared" si="40"/>
        <v>0.04</v>
      </c>
      <c r="Q86" s="8">
        <f t="shared" si="41"/>
        <v>0.12</v>
      </c>
      <c r="R86" s="8">
        <f t="shared" si="42"/>
        <v>0.16</v>
      </c>
      <c r="S86" s="8">
        <f t="shared" si="43"/>
        <v>0.44</v>
      </c>
      <c r="T86" s="2" t="s">
        <v>281</v>
      </c>
      <c r="U86" s="2" t="s">
        <v>302</v>
      </c>
      <c r="V86" s="2" t="s">
        <v>282</v>
      </c>
      <c r="W86" s="2" t="s">
        <v>35</v>
      </c>
    </row>
    <row r="87" spans="1:31" x14ac:dyDescent="0.2">
      <c r="A87" s="2" t="s">
        <v>25</v>
      </c>
      <c r="B87" s="2" t="s">
        <v>278</v>
      </c>
      <c r="C87" s="2" t="s">
        <v>303</v>
      </c>
      <c r="D87" s="2" t="s">
        <v>280</v>
      </c>
      <c r="E87" s="3">
        <v>36</v>
      </c>
      <c r="F87" s="3">
        <v>0</v>
      </c>
      <c r="G87" s="3">
        <v>30</v>
      </c>
      <c r="H87" s="3">
        <v>6</v>
      </c>
      <c r="I87" s="3">
        <v>0</v>
      </c>
      <c r="J87" s="3">
        <v>6</v>
      </c>
      <c r="K87" s="3">
        <v>14</v>
      </c>
      <c r="L87" s="3">
        <v>13</v>
      </c>
      <c r="M87" s="8">
        <f t="shared" si="40"/>
        <v>0</v>
      </c>
      <c r="N87" s="8">
        <f t="shared" si="40"/>
        <v>0.83333333333333337</v>
      </c>
      <c r="O87" s="8">
        <f t="shared" si="40"/>
        <v>0.16666666666666666</v>
      </c>
      <c r="P87" s="8">
        <f t="shared" si="40"/>
        <v>0</v>
      </c>
      <c r="Q87" s="8">
        <f t="shared" si="41"/>
        <v>0.16666666666666666</v>
      </c>
      <c r="R87" s="8">
        <f t="shared" si="42"/>
        <v>0.3888888888888889</v>
      </c>
      <c r="S87" s="8">
        <f t="shared" si="43"/>
        <v>0.3611111111111111</v>
      </c>
      <c r="T87" s="2" t="s">
        <v>281</v>
      </c>
      <c r="U87" s="2" t="s">
        <v>306</v>
      </c>
      <c r="V87" s="2" t="s">
        <v>282</v>
      </c>
      <c r="W87" s="2" t="s">
        <v>35</v>
      </c>
    </row>
    <row r="88" spans="1:31" x14ac:dyDescent="0.2">
      <c r="A88" s="2" t="s">
        <v>25</v>
      </c>
      <c r="B88" s="2" t="s">
        <v>278</v>
      </c>
      <c r="C88" s="2" t="s">
        <v>307</v>
      </c>
      <c r="D88" s="2" t="s">
        <v>280</v>
      </c>
      <c r="E88" s="3">
        <v>40</v>
      </c>
      <c r="F88" s="3">
        <v>1</v>
      </c>
      <c r="G88" s="3">
        <v>38</v>
      </c>
      <c r="H88" s="3">
        <v>0</v>
      </c>
      <c r="I88" s="3">
        <v>1</v>
      </c>
      <c r="J88" s="3">
        <v>1</v>
      </c>
      <c r="K88" s="3">
        <v>4</v>
      </c>
      <c r="L88" s="3">
        <v>27</v>
      </c>
      <c r="M88" s="8">
        <f t="shared" si="40"/>
        <v>2.5000000000000001E-2</v>
      </c>
      <c r="N88" s="8">
        <f t="shared" si="40"/>
        <v>0.95</v>
      </c>
      <c r="O88" s="8">
        <f t="shared" si="40"/>
        <v>0</v>
      </c>
      <c r="P88" s="8">
        <f t="shared" si="40"/>
        <v>2.5000000000000001E-2</v>
      </c>
      <c r="Q88" s="8">
        <f t="shared" si="41"/>
        <v>2.5000000000000001E-2</v>
      </c>
      <c r="R88" s="8">
        <f t="shared" si="42"/>
        <v>0.1</v>
      </c>
      <c r="S88" s="8">
        <f t="shared" si="43"/>
        <v>0.67500000000000004</v>
      </c>
      <c r="T88" s="2" t="s">
        <v>281</v>
      </c>
      <c r="U88" s="2" t="s">
        <v>309</v>
      </c>
      <c r="V88" s="2" t="s">
        <v>282</v>
      </c>
      <c r="W88" s="2" t="s">
        <v>35</v>
      </c>
    </row>
    <row r="89" spans="1:31" x14ac:dyDescent="0.2">
      <c r="A89" s="19" t="s">
        <v>999</v>
      </c>
      <c r="B89" s="20"/>
      <c r="C89" s="20"/>
      <c r="D89" s="20"/>
      <c r="E89" s="3">
        <f t="shared" ref="E89:L89" si="44">SUM(E77:E88)</f>
        <v>2345</v>
      </c>
      <c r="F89" s="3">
        <f t="shared" si="44"/>
        <v>1</v>
      </c>
      <c r="G89" s="3">
        <f t="shared" si="44"/>
        <v>1927</v>
      </c>
      <c r="H89" s="3">
        <f t="shared" si="44"/>
        <v>353</v>
      </c>
      <c r="I89" s="3">
        <f t="shared" si="44"/>
        <v>64</v>
      </c>
      <c r="J89" s="3">
        <f t="shared" si="44"/>
        <v>350</v>
      </c>
      <c r="K89" s="3">
        <f t="shared" si="44"/>
        <v>844</v>
      </c>
      <c r="L89" s="3">
        <f t="shared" si="44"/>
        <v>722</v>
      </c>
      <c r="M89" s="21">
        <f>F89/E89</f>
        <v>4.2643923240938164E-4</v>
      </c>
      <c r="N89" s="22">
        <f>G89/E89</f>
        <v>0.82174840085287848</v>
      </c>
      <c r="O89" s="22">
        <f>H89/E89</f>
        <v>0.15053304904051173</v>
      </c>
      <c r="P89" s="22">
        <f>I89/E89</f>
        <v>2.7292110874200425E-2</v>
      </c>
      <c r="Q89" s="22">
        <f>J89/E89</f>
        <v>0.14925373134328357</v>
      </c>
      <c r="R89" s="22">
        <f>K89/E89</f>
        <v>0.35991471215351811</v>
      </c>
      <c r="S89" s="22">
        <f>L89/E89</f>
        <v>0.30788912579957356</v>
      </c>
      <c r="T89" s="20"/>
      <c r="U89" s="20"/>
      <c r="V89" s="20"/>
      <c r="W89" s="20"/>
      <c r="Y89" s="20"/>
      <c r="Z89" s="20"/>
    </row>
    <row r="91" spans="1:31" x14ac:dyDescent="0.2">
      <c r="A91" s="43" t="s">
        <v>1004</v>
      </c>
      <c r="B91" s="43" t="s">
        <v>278</v>
      </c>
      <c r="C91" s="43" t="s">
        <v>279</v>
      </c>
      <c r="D91" s="43" t="s">
        <v>280</v>
      </c>
      <c r="E91" s="44">
        <v>359</v>
      </c>
      <c r="F91" s="44">
        <v>0</v>
      </c>
      <c r="G91" s="44">
        <v>309</v>
      </c>
      <c r="H91" s="44">
        <v>46</v>
      </c>
      <c r="I91" s="44">
        <v>4</v>
      </c>
      <c r="J91" s="44">
        <v>43</v>
      </c>
      <c r="K91" s="44">
        <v>119</v>
      </c>
      <c r="L91" s="44">
        <v>133</v>
      </c>
      <c r="M91" s="8">
        <f t="shared" ref="M91:M102" si="45">F91/$E91</f>
        <v>0</v>
      </c>
      <c r="N91" s="8">
        <f t="shared" ref="N91:N102" si="46">G91/$E91</f>
        <v>0.8607242339832869</v>
      </c>
      <c r="O91" s="8">
        <f t="shared" ref="O91:O102" si="47">H91/$E91</f>
        <v>0.12813370473537605</v>
      </c>
      <c r="P91" s="8">
        <f t="shared" ref="P91:P102" si="48">I91/$E91</f>
        <v>1.1142061281337047E-2</v>
      </c>
      <c r="Q91" s="8">
        <f t="shared" ref="Q91:Q102" si="49">J91/E91</f>
        <v>0.11977715877437325</v>
      </c>
      <c r="R91" s="8">
        <f t="shared" ref="R91:R102" si="50">K91/E91</f>
        <v>0.33147632311977715</v>
      </c>
      <c r="S91" s="8">
        <f t="shared" ref="S91:S102" si="51">L91/E91</f>
        <v>0.37047353760445684</v>
      </c>
      <c r="T91" s="2" t="s">
        <v>281</v>
      </c>
      <c r="U91" s="43" t="s">
        <v>202</v>
      </c>
      <c r="V91" s="43" t="s">
        <v>282</v>
      </c>
      <c r="W91" s="43"/>
      <c r="X91" s="43"/>
      <c r="Y91" s="43"/>
      <c r="Z91" s="43"/>
      <c r="AC91" s="43"/>
      <c r="AD91" s="42"/>
      <c r="AE91" s="42"/>
    </row>
    <row r="92" spans="1:31" x14ac:dyDescent="0.2">
      <c r="A92" s="43" t="s">
        <v>1004</v>
      </c>
      <c r="B92" s="43" t="s">
        <v>278</v>
      </c>
      <c r="C92" s="43" t="s">
        <v>138</v>
      </c>
      <c r="D92" s="43" t="s">
        <v>280</v>
      </c>
      <c r="E92" s="44">
        <v>334</v>
      </c>
      <c r="F92" s="44">
        <v>0</v>
      </c>
      <c r="G92" s="44">
        <v>266</v>
      </c>
      <c r="H92" s="44">
        <v>53</v>
      </c>
      <c r="I92" s="44">
        <v>15</v>
      </c>
      <c r="J92" s="44">
        <v>54</v>
      </c>
      <c r="K92" s="44">
        <v>109</v>
      </c>
      <c r="L92" s="44">
        <v>117</v>
      </c>
      <c r="M92" s="8">
        <f t="shared" si="45"/>
        <v>0</v>
      </c>
      <c r="N92" s="8">
        <f t="shared" si="46"/>
        <v>0.79640718562874246</v>
      </c>
      <c r="O92" s="8">
        <f t="shared" si="47"/>
        <v>0.15868263473053892</v>
      </c>
      <c r="P92" s="8">
        <f t="shared" si="48"/>
        <v>4.4910179640718563E-2</v>
      </c>
      <c r="Q92" s="8">
        <f t="shared" si="49"/>
        <v>0.16167664670658682</v>
      </c>
      <c r="R92" s="8">
        <f t="shared" si="50"/>
        <v>0.32634730538922158</v>
      </c>
      <c r="S92" s="8">
        <f t="shared" si="51"/>
        <v>0.35029940119760478</v>
      </c>
      <c r="T92" s="2" t="s">
        <v>281</v>
      </c>
      <c r="U92" s="43" t="s">
        <v>284</v>
      </c>
      <c r="V92" s="43" t="s">
        <v>282</v>
      </c>
      <c r="W92" s="43"/>
      <c r="X92" s="43"/>
      <c r="Y92" s="43"/>
      <c r="Z92" s="43"/>
      <c r="AC92" s="43"/>
      <c r="AD92" s="42"/>
      <c r="AE92" s="42"/>
    </row>
    <row r="93" spans="1:31" x14ac:dyDescent="0.2">
      <c r="A93" s="43" t="s">
        <v>1004</v>
      </c>
      <c r="B93" s="43" t="s">
        <v>278</v>
      </c>
      <c r="C93" s="43" t="s">
        <v>285</v>
      </c>
      <c r="D93" s="43" t="s">
        <v>280</v>
      </c>
      <c r="E93" s="44">
        <v>276</v>
      </c>
      <c r="F93" s="44">
        <v>0</v>
      </c>
      <c r="G93" s="44">
        <v>233</v>
      </c>
      <c r="H93" s="44">
        <v>41</v>
      </c>
      <c r="I93" s="44">
        <v>2</v>
      </c>
      <c r="J93" s="44">
        <v>35</v>
      </c>
      <c r="K93" s="44">
        <v>128</v>
      </c>
      <c r="L93" s="44">
        <v>62</v>
      </c>
      <c r="M93" s="8">
        <f t="shared" si="45"/>
        <v>0</v>
      </c>
      <c r="N93" s="8">
        <f t="shared" si="46"/>
        <v>0.84420289855072461</v>
      </c>
      <c r="O93" s="8">
        <f t="shared" si="47"/>
        <v>0.14855072463768115</v>
      </c>
      <c r="P93" s="8">
        <f t="shared" si="48"/>
        <v>7.246376811594203E-3</v>
      </c>
      <c r="Q93" s="8">
        <f t="shared" si="49"/>
        <v>0.12681159420289856</v>
      </c>
      <c r="R93" s="8">
        <f t="shared" si="50"/>
        <v>0.46376811594202899</v>
      </c>
      <c r="S93" s="8">
        <f t="shared" si="51"/>
        <v>0.22463768115942029</v>
      </c>
      <c r="T93" s="2" t="s">
        <v>281</v>
      </c>
      <c r="U93" s="43" t="s">
        <v>287</v>
      </c>
      <c r="V93" s="43" t="s">
        <v>282</v>
      </c>
      <c r="W93" s="43"/>
      <c r="X93" s="43"/>
      <c r="Y93" s="43"/>
      <c r="Z93" s="43"/>
      <c r="AC93" s="43"/>
      <c r="AD93" s="42"/>
      <c r="AE93" s="42"/>
    </row>
    <row r="94" spans="1:31" x14ac:dyDescent="0.2">
      <c r="A94" s="43" t="s">
        <v>1004</v>
      </c>
      <c r="B94" s="43" t="s">
        <v>278</v>
      </c>
      <c r="C94" s="43" t="s">
        <v>288</v>
      </c>
      <c r="D94" s="43" t="s">
        <v>280</v>
      </c>
      <c r="E94" s="44">
        <v>231</v>
      </c>
      <c r="F94" s="44">
        <v>0</v>
      </c>
      <c r="G94" s="44">
        <v>177</v>
      </c>
      <c r="H94" s="44">
        <v>50</v>
      </c>
      <c r="I94" s="44">
        <v>4</v>
      </c>
      <c r="J94" s="44">
        <v>43</v>
      </c>
      <c r="K94" s="44">
        <v>80</v>
      </c>
      <c r="L94" s="44">
        <v>50</v>
      </c>
      <c r="M94" s="8">
        <f t="shared" si="45"/>
        <v>0</v>
      </c>
      <c r="N94" s="8">
        <f t="shared" si="46"/>
        <v>0.76623376623376627</v>
      </c>
      <c r="O94" s="8">
        <f t="shared" si="47"/>
        <v>0.21645021645021645</v>
      </c>
      <c r="P94" s="8">
        <f t="shared" si="48"/>
        <v>1.7316017316017316E-2</v>
      </c>
      <c r="Q94" s="8">
        <f t="shared" si="49"/>
        <v>0.18614718614718614</v>
      </c>
      <c r="R94" s="8">
        <f t="shared" si="50"/>
        <v>0.34632034632034631</v>
      </c>
      <c r="S94" s="8">
        <f t="shared" si="51"/>
        <v>0.21645021645021645</v>
      </c>
      <c r="T94" s="2" t="s">
        <v>281</v>
      </c>
      <c r="U94" s="43" t="s">
        <v>210</v>
      </c>
      <c r="V94" s="43" t="s">
        <v>282</v>
      </c>
      <c r="W94" s="43"/>
      <c r="X94" s="43"/>
      <c r="Y94" s="43"/>
      <c r="Z94" s="43"/>
      <c r="AC94" s="43"/>
      <c r="AD94" s="42"/>
      <c r="AE94" s="42"/>
    </row>
    <row r="95" spans="1:31" x14ac:dyDescent="0.2">
      <c r="A95" s="43" t="s">
        <v>1004</v>
      </c>
      <c r="B95" s="43" t="s">
        <v>278</v>
      </c>
      <c r="C95" s="43" t="s">
        <v>289</v>
      </c>
      <c r="D95" s="43" t="s">
        <v>280</v>
      </c>
      <c r="E95" s="44">
        <v>562</v>
      </c>
      <c r="F95" s="44">
        <v>0</v>
      </c>
      <c r="G95" s="44">
        <v>438</v>
      </c>
      <c r="H95" s="44">
        <v>112</v>
      </c>
      <c r="I95" s="44">
        <v>12</v>
      </c>
      <c r="J95" s="44">
        <v>106</v>
      </c>
      <c r="K95" s="44">
        <v>225</v>
      </c>
      <c r="L95" s="44">
        <v>134</v>
      </c>
      <c r="M95" s="8">
        <f t="shared" si="45"/>
        <v>0</v>
      </c>
      <c r="N95" s="8">
        <f t="shared" si="46"/>
        <v>0.77935943060498225</v>
      </c>
      <c r="O95" s="8">
        <f t="shared" si="47"/>
        <v>0.199288256227758</v>
      </c>
      <c r="P95" s="8">
        <f t="shared" si="48"/>
        <v>2.1352313167259787E-2</v>
      </c>
      <c r="Q95" s="8">
        <f t="shared" si="49"/>
        <v>0.18861209964412812</v>
      </c>
      <c r="R95" s="8">
        <f t="shared" si="50"/>
        <v>0.40035587188612098</v>
      </c>
      <c r="S95" s="8">
        <f t="shared" si="51"/>
        <v>0.23843416370106763</v>
      </c>
      <c r="T95" s="2" t="s">
        <v>281</v>
      </c>
      <c r="U95" s="43" t="s">
        <v>215</v>
      </c>
      <c r="V95" s="43" t="s">
        <v>282</v>
      </c>
      <c r="W95" s="43"/>
      <c r="X95" s="43"/>
      <c r="Y95" s="43"/>
      <c r="Z95" s="43"/>
      <c r="AC95" s="43"/>
      <c r="AD95" s="42"/>
      <c r="AE95" s="42"/>
    </row>
    <row r="96" spans="1:31" x14ac:dyDescent="0.2">
      <c r="A96" s="43" t="s">
        <v>1004</v>
      </c>
      <c r="B96" s="43" t="s">
        <v>278</v>
      </c>
      <c r="C96" s="43" t="s">
        <v>291</v>
      </c>
      <c r="D96" s="43" t="s">
        <v>280</v>
      </c>
      <c r="E96" s="44">
        <v>82</v>
      </c>
      <c r="F96" s="44">
        <v>0</v>
      </c>
      <c r="G96" s="44">
        <v>71</v>
      </c>
      <c r="H96" s="44">
        <v>8</v>
      </c>
      <c r="I96" s="44">
        <v>3</v>
      </c>
      <c r="J96" s="44">
        <v>9</v>
      </c>
      <c r="K96" s="44">
        <v>25</v>
      </c>
      <c r="L96" s="44">
        <v>34</v>
      </c>
      <c r="M96" s="8">
        <f t="shared" si="45"/>
        <v>0</v>
      </c>
      <c r="N96" s="8">
        <f t="shared" si="46"/>
        <v>0.86585365853658536</v>
      </c>
      <c r="O96" s="8">
        <f t="shared" si="47"/>
        <v>9.7560975609756101E-2</v>
      </c>
      <c r="P96" s="8">
        <f t="shared" si="48"/>
        <v>3.6585365853658534E-2</v>
      </c>
      <c r="Q96" s="8">
        <f t="shared" si="49"/>
        <v>0.10975609756097561</v>
      </c>
      <c r="R96" s="8">
        <f t="shared" si="50"/>
        <v>0.3048780487804878</v>
      </c>
      <c r="S96" s="8">
        <f t="shared" si="51"/>
        <v>0.41463414634146339</v>
      </c>
      <c r="T96" s="2" t="s">
        <v>281</v>
      </c>
      <c r="U96" s="43" t="s">
        <v>292</v>
      </c>
      <c r="V96" s="43" t="s">
        <v>282</v>
      </c>
      <c r="W96" s="43"/>
      <c r="X96" s="43"/>
      <c r="Y96" s="43"/>
      <c r="Z96" s="43"/>
      <c r="AC96" s="43"/>
      <c r="AD96" s="42"/>
      <c r="AE96" s="42"/>
    </row>
    <row r="97" spans="1:31" x14ac:dyDescent="0.2">
      <c r="A97" s="43" t="s">
        <v>1004</v>
      </c>
      <c r="B97" s="43" t="s">
        <v>278</v>
      </c>
      <c r="C97" s="43" t="s">
        <v>293</v>
      </c>
      <c r="D97" s="43" t="s">
        <v>280</v>
      </c>
      <c r="E97" s="44">
        <v>257</v>
      </c>
      <c r="F97" s="44">
        <v>1</v>
      </c>
      <c r="G97" s="44">
        <v>196</v>
      </c>
      <c r="H97" s="44">
        <v>57</v>
      </c>
      <c r="I97" s="44">
        <v>3</v>
      </c>
      <c r="J97" s="44">
        <v>55</v>
      </c>
      <c r="K97" s="44">
        <v>109</v>
      </c>
      <c r="L97" s="44">
        <v>53</v>
      </c>
      <c r="M97" s="8">
        <f t="shared" si="45"/>
        <v>3.8910505836575876E-3</v>
      </c>
      <c r="N97" s="8">
        <f t="shared" si="46"/>
        <v>0.76264591439688711</v>
      </c>
      <c r="O97" s="8">
        <f t="shared" si="47"/>
        <v>0.22178988326848248</v>
      </c>
      <c r="P97" s="8">
        <f t="shared" si="48"/>
        <v>1.1673151750972763E-2</v>
      </c>
      <c r="Q97" s="8">
        <f t="shared" si="49"/>
        <v>0.2140077821011673</v>
      </c>
      <c r="R97" s="8">
        <f t="shared" si="50"/>
        <v>0.42412451361867703</v>
      </c>
      <c r="S97" s="8">
        <f t="shared" si="51"/>
        <v>0.20622568093385213</v>
      </c>
      <c r="T97" s="2" t="s">
        <v>281</v>
      </c>
      <c r="U97" s="43" t="s">
        <v>147</v>
      </c>
      <c r="V97" s="43" t="s">
        <v>282</v>
      </c>
      <c r="W97" s="43"/>
      <c r="X97" s="43"/>
      <c r="Y97" s="43"/>
      <c r="Z97" s="43"/>
      <c r="AC97" s="43"/>
      <c r="AD97" s="42"/>
      <c r="AE97" s="42"/>
    </row>
    <row r="98" spans="1:31" x14ac:dyDescent="0.2">
      <c r="A98" s="43" t="s">
        <v>1004</v>
      </c>
      <c r="B98" s="43" t="s">
        <v>278</v>
      </c>
      <c r="C98" s="43" t="s">
        <v>296</v>
      </c>
      <c r="D98" s="43" t="s">
        <v>280</v>
      </c>
      <c r="E98" s="44">
        <v>224</v>
      </c>
      <c r="F98" s="44">
        <v>0</v>
      </c>
      <c r="G98" s="44">
        <v>174</v>
      </c>
      <c r="H98" s="44">
        <v>43</v>
      </c>
      <c r="I98" s="44">
        <v>7</v>
      </c>
      <c r="J98" s="44">
        <v>43</v>
      </c>
      <c r="K98" s="44">
        <v>89</v>
      </c>
      <c r="L98" s="44">
        <v>60</v>
      </c>
      <c r="M98" s="8">
        <f t="shared" si="45"/>
        <v>0</v>
      </c>
      <c r="N98" s="8">
        <f t="shared" si="46"/>
        <v>0.7767857142857143</v>
      </c>
      <c r="O98" s="8">
        <f t="shared" si="47"/>
        <v>0.19196428571428573</v>
      </c>
      <c r="P98" s="8">
        <f t="shared" si="48"/>
        <v>3.125E-2</v>
      </c>
      <c r="Q98" s="8">
        <f t="shared" si="49"/>
        <v>0.19196428571428573</v>
      </c>
      <c r="R98" s="8">
        <f t="shared" si="50"/>
        <v>0.39732142857142855</v>
      </c>
      <c r="S98" s="8">
        <f t="shared" si="51"/>
        <v>0.26785714285714285</v>
      </c>
      <c r="T98" s="2" t="s">
        <v>281</v>
      </c>
      <c r="U98" s="43" t="s">
        <v>298</v>
      </c>
      <c r="V98" s="43" t="s">
        <v>282</v>
      </c>
      <c r="W98" s="43"/>
      <c r="X98" s="43"/>
      <c r="Y98" s="43"/>
      <c r="Z98" s="43"/>
      <c r="AC98" s="43"/>
      <c r="AD98" s="42"/>
      <c r="AE98" s="42"/>
    </row>
    <row r="99" spans="1:31" x14ac:dyDescent="0.2">
      <c r="A99" s="43" t="s">
        <v>1004</v>
      </c>
      <c r="B99" s="43" t="s">
        <v>278</v>
      </c>
      <c r="C99" s="43" t="s">
        <v>1196</v>
      </c>
      <c r="D99" s="43" t="s">
        <v>280</v>
      </c>
      <c r="E99" s="44">
        <v>78</v>
      </c>
      <c r="F99" s="44">
        <v>0</v>
      </c>
      <c r="G99" s="44">
        <v>71</v>
      </c>
      <c r="H99" s="44">
        <v>5</v>
      </c>
      <c r="I99" s="44">
        <v>2</v>
      </c>
      <c r="J99" s="44">
        <v>5</v>
      </c>
      <c r="K99" s="44">
        <v>42</v>
      </c>
      <c r="L99" s="44">
        <v>25</v>
      </c>
      <c r="M99" s="8">
        <f t="shared" si="45"/>
        <v>0</v>
      </c>
      <c r="N99" s="8">
        <f t="shared" si="46"/>
        <v>0.91025641025641024</v>
      </c>
      <c r="O99" s="8">
        <f t="shared" si="47"/>
        <v>6.4102564102564097E-2</v>
      </c>
      <c r="P99" s="8">
        <f t="shared" si="48"/>
        <v>2.564102564102564E-2</v>
      </c>
      <c r="Q99" s="8">
        <f t="shared" si="49"/>
        <v>6.4102564102564097E-2</v>
      </c>
      <c r="R99" s="8">
        <f t="shared" si="50"/>
        <v>0.53846153846153844</v>
      </c>
      <c r="S99" s="8">
        <f t="shared" si="51"/>
        <v>0.32051282051282054</v>
      </c>
      <c r="T99" s="2" t="s">
        <v>281</v>
      </c>
      <c r="U99" s="43" t="s">
        <v>1199</v>
      </c>
      <c r="V99" s="43" t="s">
        <v>282</v>
      </c>
      <c r="W99" s="43"/>
      <c r="X99" s="43"/>
      <c r="Y99" s="43"/>
      <c r="Z99" s="43"/>
      <c r="AC99" s="43"/>
      <c r="AD99" s="42"/>
      <c r="AE99" s="42"/>
    </row>
    <row r="100" spans="1:31" x14ac:dyDescent="0.2">
      <c r="A100" s="43" t="s">
        <v>1004</v>
      </c>
      <c r="B100" s="43" t="s">
        <v>278</v>
      </c>
      <c r="C100" s="43" t="s">
        <v>1200</v>
      </c>
      <c r="D100" s="43" t="s">
        <v>280</v>
      </c>
      <c r="E100" s="44">
        <v>16</v>
      </c>
      <c r="F100" s="44">
        <v>0</v>
      </c>
      <c r="G100" s="44">
        <v>15</v>
      </c>
      <c r="H100" s="44">
        <v>1</v>
      </c>
      <c r="I100" s="44">
        <v>0</v>
      </c>
      <c r="J100" s="44">
        <v>1</v>
      </c>
      <c r="K100" s="44">
        <v>7</v>
      </c>
      <c r="L100" s="44">
        <v>6</v>
      </c>
      <c r="M100" s="8">
        <f t="shared" si="45"/>
        <v>0</v>
      </c>
      <c r="N100" s="8">
        <f t="shared" si="46"/>
        <v>0.9375</v>
      </c>
      <c r="O100" s="8">
        <f t="shared" si="47"/>
        <v>6.25E-2</v>
      </c>
      <c r="P100" s="8">
        <f t="shared" si="48"/>
        <v>0</v>
      </c>
      <c r="Q100" s="8">
        <f t="shared" si="49"/>
        <v>6.25E-2</v>
      </c>
      <c r="R100" s="8">
        <f t="shared" si="50"/>
        <v>0.4375</v>
      </c>
      <c r="S100" s="8">
        <f t="shared" si="51"/>
        <v>0.375</v>
      </c>
      <c r="T100" s="2" t="s">
        <v>281</v>
      </c>
      <c r="U100" s="43" t="s">
        <v>1202</v>
      </c>
      <c r="V100" s="43" t="s">
        <v>282</v>
      </c>
      <c r="W100" s="43"/>
      <c r="X100" s="43"/>
      <c r="Y100" s="43"/>
      <c r="Z100" s="43"/>
      <c r="AC100" s="43"/>
      <c r="AD100" s="42"/>
      <c r="AE100" s="42"/>
    </row>
    <row r="101" spans="1:31" x14ac:dyDescent="0.2">
      <c r="A101" s="43" t="s">
        <v>1004</v>
      </c>
      <c r="B101" s="43" t="s">
        <v>278</v>
      </c>
      <c r="C101" s="43" t="s">
        <v>299</v>
      </c>
      <c r="D101" s="43" t="s">
        <v>280</v>
      </c>
      <c r="E101" s="44">
        <v>49</v>
      </c>
      <c r="F101" s="44">
        <v>0</v>
      </c>
      <c r="G101" s="44">
        <v>41</v>
      </c>
      <c r="H101" s="44">
        <v>7</v>
      </c>
      <c r="I101" s="44">
        <v>1</v>
      </c>
      <c r="J101" s="44">
        <v>6</v>
      </c>
      <c r="K101" s="44">
        <v>12</v>
      </c>
      <c r="L101" s="44">
        <v>19</v>
      </c>
      <c r="M101" s="8">
        <f t="shared" si="45"/>
        <v>0</v>
      </c>
      <c r="N101" s="8">
        <f t="shared" si="46"/>
        <v>0.83673469387755106</v>
      </c>
      <c r="O101" s="8">
        <f t="shared" si="47"/>
        <v>0.14285714285714285</v>
      </c>
      <c r="P101" s="8">
        <f t="shared" si="48"/>
        <v>2.0408163265306121E-2</v>
      </c>
      <c r="Q101" s="8">
        <f t="shared" si="49"/>
        <v>0.12244897959183673</v>
      </c>
      <c r="R101" s="8">
        <f t="shared" si="50"/>
        <v>0.24489795918367346</v>
      </c>
      <c r="S101" s="8">
        <f t="shared" si="51"/>
        <v>0.38775510204081631</v>
      </c>
      <c r="T101" s="2" t="s">
        <v>281</v>
      </c>
      <c r="U101" s="43" t="s">
        <v>300</v>
      </c>
      <c r="V101" s="43" t="s">
        <v>282</v>
      </c>
      <c r="W101" s="43"/>
      <c r="X101" s="43"/>
      <c r="Y101" s="43"/>
      <c r="Z101" s="43"/>
      <c r="AC101" s="43"/>
      <c r="AD101" s="42"/>
      <c r="AE101" s="42"/>
    </row>
    <row r="102" spans="1:31" x14ac:dyDescent="0.2">
      <c r="A102" s="43" t="s">
        <v>1004</v>
      </c>
      <c r="B102" s="43" t="s">
        <v>278</v>
      </c>
      <c r="C102" s="43" t="s">
        <v>301</v>
      </c>
      <c r="D102" s="43" t="s">
        <v>280</v>
      </c>
      <c r="E102" s="44">
        <v>44</v>
      </c>
      <c r="F102" s="44">
        <v>0</v>
      </c>
      <c r="G102" s="44">
        <v>40</v>
      </c>
      <c r="H102" s="44">
        <v>4</v>
      </c>
      <c r="I102" s="44">
        <v>0</v>
      </c>
      <c r="J102" s="44">
        <v>2</v>
      </c>
      <c r="K102" s="44">
        <v>3</v>
      </c>
      <c r="L102" s="44">
        <v>24</v>
      </c>
      <c r="M102" s="8">
        <f t="shared" si="45"/>
        <v>0</v>
      </c>
      <c r="N102" s="8">
        <f t="shared" si="46"/>
        <v>0.90909090909090906</v>
      </c>
      <c r="O102" s="8">
        <f t="shared" si="47"/>
        <v>9.0909090909090912E-2</v>
      </c>
      <c r="P102" s="8">
        <f t="shared" si="48"/>
        <v>0</v>
      </c>
      <c r="Q102" s="8">
        <f t="shared" si="49"/>
        <v>4.5454545454545456E-2</v>
      </c>
      <c r="R102" s="8">
        <f t="shared" si="50"/>
        <v>6.8181818181818177E-2</v>
      </c>
      <c r="S102" s="8">
        <f t="shared" si="51"/>
        <v>0.54545454545454541</v>
      </c>
      <c r="T102" s="2" t="s">
        <v>281</v>
      </c>
      <c r="U102" s="43" t="s">
        <v>302</v>
      </c>
      <c r="V102" s="43" t="s">
        <v>282</v>
      </c>
      <c r="W102" s="43"/>
      <c r="X102" s="43"/>
      <c r="Y102" s="43"/>
      <c r="Z102" s="43"/>
      <c r="AC102" s="43"/>
      <c r="AD102" s="42"/>
      <c r="AE102" s="42"/>
    </row>
    <row r="103" spans="1:31" x14ac:dyDescent="0.2">
      <c r="A103" s="43" t="s">
        <v>1004</v>
      </c>
      <c r="B103" s="43" t="s">
        <v>278</v>
      </c>
      <c r="C103" s="43" t="s">
        <v>303</v>
      </c>
      <c r="D103" s="43" t="s">
        <v>280</v>
      </c>
      <c r="E103" s="44">
        <v>37</v>
      </c>
      <c r="F103" s="44">
        <v>0</v>
      </c>
      <c r="G103" s="44">
        <v>30</v>
      </c>
      <c r="H103" s="44">
        <v>7</v>
      </c>
      <c r="I103" s="44">
        <v>0</v>
      </c>
      <c r="J103" s="44">
        <v>6</v>
      </c>
      <c r="K103" s="44">
        <v>8</v>
      </c>
      <c r="L103" s="44">
        <v>16</v>
      </c>
      <c r="M103" s="8">
        <f t="shared" ref="M103:P106" si="52">F103/$E103</f>
        <v>0</v>
      </c>
      <c r="N103" s="8">
        <f t="shared" si="52"/>
        <v>0.81081081081081086</v>
      </c>
      <c r="O103" s="8">
        <f t="shared" si="52"/>
        <v>0.1891891891891892</v>
      </c>
      <c r="P103" s="8">
        <f t="shared" si="52"/>
        <v>0</v>
      </c>
      <c r="Q103" s="8">
        <f>J103/E103</f>
        <v>0.16216216216216217</v>
      </c>
      <c r="R103" s="8">
        <f>K103/E103</f>
        <v>0.21621621621621623</v>
      </c>
      <c r="S103" s="8">
        <f>L103/E103</f>
        <v>0.43243243243243246</v>
      </c>
      <c r="T103" s="2" t="s">
        <v>281</v>
      </c>
      <c r="U103" s="43" t="s">
        <v>306</v>
      </c>
      <c r="V103" s="43" t="s">
        <v>282</v>
      </c>
      <c r="W103" s="43"/>
      <c r="X103" s="43"/>
      <c r="Y103" s="43"/>
      <c r="Z103" s="43"/>
      <c r="AC103" s="43"/>
      <c r="AD103" s="42"/>
      <c r="AE103" s="42"/>
    </row>
    <row r="104" spans="1:31" x14ac:dyDescent="0.2">
      <c r="A104" s="43" t="s">
        <v>1004</v>
      </c>
      <c r="B104" s="43" t="s">
        <v>278</v>
      </c>
      <c r="C104" s="43" t="s">
        <v>307</v>
      </c>
      <c r="D104" s="43" t="s">
        <v>280</v>
      </c>
      <c r="E104" s="44">
        <v>56</v>
      </c>
      <c r="F104" s="44">
        <v>0</v>
      </c>
      <c r="G104" s="44">
        <v>55</v>
      </c>
      <c r="H104" s="44">
        <v>0</v>
      </c>
      <c r="I104" s="44">
        <v>1</v>
      </c>
      <c r="J104" s="44">
        <v>1</v>
      </c>
      <c r="K104" s="44">
        <v>5</v>
      </c>
      <c r="L104" s="44">
        <v>37</v>
      </c>
      <c r="M104" s="8">
        <f t="shared" si="52"/>
        <v>0</v>
      </c>
      <c r="N104" s="8">
        <f t="shared" si="52"/>
        <v>0.9821428571428571</v>
      </c>
      <c r="O104" s="8">
        <f t="shared" si="52"/>
        <v>0</v>
      </c>
      <c r="P104" s="8">
        <f t="shared" si="52"/>
        <v>1.7857142857142856E-2</v>
      </c>
      <c r="Q104" s="8">
        <f>J104/E104</f>
        <v>1.7857142857142856E-2</v>
      </c>
      <c r="R104" s="8">
        <f>K104/E104</f>
        <v>8.9285714285714288E-2</v>
      </c>
      <c r="S104" s="8">
        <f>L104/E104</f>
        <v>0.6607142857142857</v>
      </c>
      <c r="T104" s="2" t="s">
        <v>281</v>
      </c>
      <c r="U104" s="43" t="s">
        <v>309</v>
      </c>
      <c r="V104" s="43" t="s">
        <v>282</v>
      </c>
      <c r="W104" s="43"/>
      <c r="X104" s="43"/>
      <c r="Y104" s="43"/>
      <c r="Z104" s="43"/>
      <c r="AC104" s="43"/>
      <c r="AD104" s="42"/>
      <c r="AE104" s="42"/>
    </row>
    <row r="105" spans="1:31" x14ac:dyDescent="0.2">
      <c r="A105" s="43" t="s">
        <v>1004</v>
      </c>
      <c r="B105" s="43" t="s">
        <v>278</v>
      </c>
      <c r="C105" s="43" t="s">
        <v>721</v>
      </c>
      <c r="D105" s="43" t="s">
        <v>280</v>
      </c>
      <c r="E105" s="44">
        <v>12</v>
      </c>
      <c r="F105" s="44">
        <v>1</v>
      </c>
      <c r="G105" s="44">
        <v>0</v>
      </c>
      <c r="H105" s="44">
        <v>0</v>
      </c>
      <c r="I105" s="44">
        <v>11</v>
      </c>
      <c r="J105" s="44">
        <v>1</v>
      </c>
      <c r="K105" s="44">
        <v>0</v>
      </c>
      <c r="L105" s="44">
        <v>0</v>
      </c>
      <c r="M105" s="8">
        <f t="shared" si="52"/>
        <v>8.3333333333333329E-2</v>
      </c>
      <c r="N105" s="8">
        <f t="shared" si="52"/>
        <v>0</v>
      </c>
      <c r="O105" s="8">
        <f t="shared" si="52"/>
        <v>0</v>
      </c>
      <c r="P105" s="8">
        <f t="shared" si="52"/>
        <v>0.91666666666666663</v>
      </c>
      <c r="Q105" s="8">
        <f>J105/E105</f>
        <v>8.3333333333333329E-2</v>
      </c>
      <c r="R105" s="8">
        <f>K105/E105</f>
        <v>0</v>
      </c>
      <c r="S105" s="8">
        <f>L105/E105</f>
        <v>0</v>
      </c>
      <c r="T105" s="2" t="s">
        <v>281</v>
      </c>
      <c r="U105" s="43" t="s">
        <v>722</v>
      </c>
      <c r="V105" s="43" t="s">
        <v>282</v>
      </c>
      <c r="W105" s="43"/>
      <c r="X105" s="43"/>
      <c r="Y105" s="43"/>
      <c r="Z105" s="43"/>
      <c r="AC105" s="43"/>
      <c r="AD105" s="42"/>
      <c r="AE105" s="42"/>
    </row>
    <row r="106" spans="1:31" x14ac:dyDescent="0.2">
      <c r="A106" s="43" t="s">
        <v>1004</v>
      </c>
      <c r="B106" s="43" t="s">
        <v>278</v>
      </c>
      <c r="C106" s="43" t="s">
        <v>1208</v>
      </c>
      <c r="D106" s="43" t="s">
        <v>280</v>
      </c>
      <c r="E106" s="44">
        <v>27</v>
      </c>
      <c r="F106" s="44">
        <v>0</v>
      </c>
      <c r="G106" s="44">
        <v>17</v>
      </c>
      <c r="H106" s="44">
        <v>1</v>
      </c>
      <c r="I106" s="44">
        <v>9</v>
      </c>
      <c r="J106" s="44">
        <v>6</v>
      </c>
      <c r="K106" s="44">
        <v>3</v>
      </c>
      <c r="L106" s="44">
        <v>14</v>
      </c>
      <c r="M106" s="8">
        <f t="shared" si="52"/>
        <v>0</v>
      </c>
      <c r="N106" s="8">
        <f t="shared" si="52"/>
        <v>0.62962962962962965</v>
      </c>
      <c r="O106" s="8">
        <f t="shared" si="52"/>
        <v>3.7037037037037035E-2</v>
      </c>
      <c r="P106" s="8">
        <f t="shared" si="52"/>
        <v>0.33333333333333331</v>
      </c>
      <c r="Q106" s="8">
        <f>J106/E106</f>
        <v>0.22222222222222221</v>
      </c>
      <c r="R106" s="8">
        <f>K106/E106</f>
        <v>0.1111111111111111</v>
      </c>
      <c r="S106" s="8">
        <f>L106/E106</f>
        <v>0.51851851851851849</v>
      </c>
      <c r="T106" s="2" t="s">
        <v>281</v>
      </c>
      <c r="U106" s="43" t="s">
        <v>1210</v>
      </c>
      <c r="V106" s="43" t="s">
        <v>282</v>
      </c>
      <c r="W106" s="43"/>
      <c r="X106" s="43"/>
      <c r="Y106" s="43"/>
      <c r="Z106" s="43"/>
      <c r="AC106" s="43"/>
      <c r="AD106" s="42"/>
      <c r="AE106" s="42"/>
    </row>
    <row r="107" spans="1:31" x14ac:dyDescent="0.2">
      <c r="A107" s="19" t="s">
        <v>1440</v>
      </c>
      <c r="B107" s="20"/>
      <c r="C107" s="20"/>
      <c r="D107" s="20"/>
      <c r="E107" s="44">
        <f>SUM(E91:E106)</f>
        <v>2644</v>
      </c>
      <c r="F107" s="44">
        <f t="shared" ref="F107:L107" si="53">SUM(F91:F106)</f>
        <v>2</v>
      </c>
      <c r="G107" s="44">
        <f t="shared" si="53"/>
        <v>2133</v>
      </c>
      <c r="H107" s="44">
        <f t="shared" si="53"/>
        <v>435</v>
      </c>
      <c r="I107" s="44">
        <f t="shared" si="53"/>
        <v>74</v>
      </c>
      <c r="J107" s="44">
        <f t="shared" si="53"/>
        <v>416</v>
      </c>
      <c r="K107" s="44">
        <f t="shared" si="53"/>
        <v>964</v>
      </c>
      <c r="L107" s="44">
        <f t="shared" si="53"/>
        <v>784</v>
      </c>
      <c r="M107" s="21">
        <f>F107/E107</f>
        <v>7.5642965204236008E-4</v>
      </c>
      <c r="N107" s="22">
        <f>G107/E107</f>
        <v>0.806732223903177</v>
      </c>
      <c r="O107" s="22">
        <f>H107/E107</f>
        <v>0.16452344931921331</v>
      </c>
      <c r="P107" s="22">
        <f>I107/E107</f>
        <v>2.7987897125567322E-2</v>
      </c>
      <c r="Q107" s="22">
        <f>J107/E107</f>
        <v>0.1573373676248109</v>
      </c>
      <c r="R107" s="22">
        <f>K107/E107</f>
        <v>0.36459909228441756</v>
      </c>
      <c r="S107" s="22">
        <f>L107/E107</f>
        <v>0.29652042360060515</v>
      </c>
      <c r="T107" s="20"/>
      <c r="U107" s="20"/>
      <c r="V107" s="20"/>
      <c r="W107" s="20"/>
      <c r="Y107" s="20"/>
      <c r="Z107" s="20"/>
    </row>
    <row r="109" spans="1:31" x14ac:dyDescent="0.2">
      <c r="E109" t="s">
        <v>869</v>
      </c>
      <c r="F109" t="s">
        <v>870</v>
      </c>
      <c r="G109" t="s">
        <v>871</v>
      </c>
      <c r="N109" s="55" t="s">
        <v>872</v>
      </c>
      <c r="O109" s="55"/>
      <c r="P109" s="55"/>
      <c r="Q109" s="55" t="s">
        <v>873</v>
      </c>
      <c r="R109" s="55"/>
      <c r="S109" s="55"/>
    </row>
    <row r="110" spans="1:31" x14ac:dyDescent="0.2">
      <c r="D110" t="s">
        <v>874</v>
      </c>
      <c r="E110" s="23">
        <f>N107</f>
        <v>0.806732223903177</v>
      </c>
      <c r="F110" s="23">
        <f>O107</f>
        <v>0.16452344931921331</v>
      </c>
      <c r="G110" s="23">
        <f>P107</f>
        <v>2.7987897125567322E-2</v>
      </c>
      <c r="N110" t="s">
        <v>869</v>
      </c>
      <c r="O110" t="s">
        <v>870</v>
      </c>
      <c r="P110" t="s">
        <v>871</v>
      </c>
      <c r="Q110" t="s">
        <v>869</v>
      </c>
      <c r="R110" t="s">
        <v>870</v>
      </c>
      <c r="S110" t="s">
        <v>871</v>
      </c>
    </row>
    <row r="111" spans="1:31" x14ac:dyDescent="0.2">
      <c r="D111" t="s">
        <v>875</v>
      </c>
      <c r="E111" s="23">
        <f>Q107</f>
        <v>0.1573373676248109</v>
      </c>
      <c r="F111" s="23">
        <f>R107</f>
        <v>0.36459909228441756</v>
      </c>
      <c r="G111" s="23">
        <f>S107</f>
        <v>0.29652042360060515</v>
      </c>
      <c r="M111">
        <v>2019</v>
      </c>
      <c r="N111" s="22">
        <f t="shared" ref="N111:S111" si="54">N14</f>
        <v>0.76583882412569693</v>
      </c>
      <c r="O111" s="22">
        <f t="shared" si="54"/>
        <v>0.19564115560060821</v>
      </c>
      <c r="P111" s="22">
        <f t="shared" si="54"/>
        <v>3.7506335529650277E-2</v>
      </c>
      <c r="Q111" s="22">
        <f t="shared" si="54"/>
        <v>0.1915864166244298</v>
      </c>
      <c r="R111" s="22">
        <f t="shared" si="54"/>
        <v>0.32032437911809425</v>
      </c>
      <c r="S111" s="22">
        <f t="shared" si="54"/>
        <v>0.31424227065382665</v>
      </c>
    </row>
    <row r="112" spans="1:31" x14ac:dyDescent="0.2">
      <c r="M112">
        <v>2020</v>
      </c>
      <c r="N112" s="22">
        <f t="shared" ref="N112:S112" si="55">N30</f>
        <v>0.79037974683544299</v>
      </c>
      <c r="O112" s="22">
        <f t="shared" si="55"/>
        <v>0.17316455696202532</v>
      </c>
      <c r="P112" s="22">
        <f t="shared" si="55"/>
        <v>3.4936708860759495E-2</v>
      </c>
      <c r="Q112" s="22">
        <f t="shared" si="55"/>
        <v>0.17569620253164556</v>
      </c>
      <c r="R112" s="22">
        <f t="shared" si="55"/>
        <v>0.33164556962025316</v>
      </c>
      <c r="S112" s="22">
        <f t="shared" si="55"/>
        <v>0.32354430379746835</v>
      </c>
    </row>
    <row r="113" spans="13:19" x14ac:dyDescent="0.2">
      <c r="M113">
        <v>2021</v>
      </c>
      <c r="N113" s="22">
        <f t="shared" ref="N113:S113" si="56">N46</f>
        <v>0.79876601803512104</v>
      </c>
      <c r="O113" s="22">
        <f t="shared" si="56"/>
        <v>0.15804461319411486</v>
      </c>
      <c r="P113" s="22">
        <f t="shared" si="56"/>
        <v>4.3189368770764118E-2</v>
      </c>
      <c r="Q113" s="22">
        <f t="shared" si="56"/>
        <v>0.17513051732320836</v>
      </c>
      <c r="R113" s="22">
        <f t="shared" si="56"/>
        <v>0.32225913621262459</v>
      </c>
      <c r="S113" s="22">
        <f t="shared" si="56"/>
        <v>0.32083531086853345</v>
      </c>
    </row>
    <row r="114" spans="13:19" x14ac:dyDescent="0.2">
      <c r="M114">
        <v>2022</v>
      </c>
      <c r="N114" s="22">
        <f t="shared" ref="N114:S114" si="57">N61</f>
        <v>0.80939098093909811</v>
      </c>
      <c r="O114" s="22">
        <f t="shared" si="57"/>
        <v>0.15109251510925151</v>
      </c>
      <c r="P114" s="22">
        <f t="shared" si="57"/>
        <v>3.7656903765690378E-2</v>
      </c>
      <c r="Q114" s="22">
        <f t="shared" si="57"/>
        <v>0.16225011622501162</v>
      </c>
      <c r="R114" s="22">
        <f t="shared" si="57"/>
        <v>0.32821943282194327</v>
      </c>
      <c r="S114" s="22">
        <f t="shared" si="57"/>
        <v>0.31706183170618318</v>
      </c>
    </row>
    <row r="115" spans="13:19" x14ac:dyDescent="0.2">
      <c r="M115">
        <v>2023</v>
      </c>
      <c r="N115" s="22">
        <f t="shared" ref="N115:S115" si="58">N75</f>
        <v>0.80784844384303112</v>
      </c>
      <c r="O115" s="22">
        <f t="shared" si="58"/>
        <v>0.15787099684258007</v>
      </c>
      <c r="P115" s="22">
        <f t="shared" si="58"/>
        <v>3.2927379341452415E-2</v>
      </c>
      <c r="Q115" s="22">
        <f t="shared" si="58"/>
        <v>0.16057735678845286</v>
      </c>
      <c r="R115" s="22">
        <f t="shared" si="58"/>
        <v>0.33288227334235454</v>
      </c>
      <c r="S115" s="22">
        <f t="shared" si="58"/>
        <v>0.3175462336490753</v>
      </c>
    </row>
    <row r="116" spans="13:19" x14ac:dyDescent="0.2">
      <c r="M116">
        <v>2024</v>
      </c>
      <c r="N116" s="23">
        <f t="shared" ref="N116:S116" si="59">N89</f>
        <v>0.82174840085287848</v>
      </c>
      <c r="O116" s="23">
        <f t="shared" si="59"/>
        <v>0.15053304904051173</v>
      </c>
      <c r="P116" s="23">
        <f t="shared" si="59"/>
        <v>2.7292110874200425E-2</v>
      </c>
      <c r="Q116" s="23">
        <f t="shared" si="59"/>
        <v>0.14925373134328357</v>
      </c>
      <c r="R116" s="23">
        <f t="shared" si="59"/>
        <v>0.35991471215351811</v>
      </c>
      <c r="S116" s="23">
        <f t="shared" si="59"/>
        <v>0.30788912579957356</v>
      </c>
    </row>
    <row r="117" spans="13:19" x14ac:dyDescent="0.2">
      <c r="M117">
        <v>2025</v>
      </c>
      <c r="N117" s="23">
        <f t="shared" ref="N117:S117" si="60">N107</f>
        <v>0.806732223903177</v>
      </c>
      <c r="O117" s="23">
        <f t="shared" si="60"/>
        <v>0.16452344931921331</v>
      </c>
      <c r="P117" s="23">
        <f t="shared" si="60"/>
        <v>2.7987897125567322E-2</v>
      </c>
      <c r="Q117" s="23">
        <f t="shared" si="60"/>
        <v>0.1573373676248109</v>
      </c>
      <c r="R117" s="23">
        <f t="shared" si="60"/>
        <v>0.36459909228441756</v>
      </c>
      <c r="S117" s="23">
        <f t="shared" si="60"/>
        <v>0.29652042360060515</v>
      </c>
    </row>
  </sheetData>
  <mergeCells count="2">
    <mergeCell ref="N109:P109"/>
    <mergeCell ref="Q109:S109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F5112F-96D2-48E4-9E34-B97F83AA8FEE}">
  <dimension ref="A1:Z38"/>
  <sheetViews>
    <sheetView topLeftCell="H1" zoomScale="85" zoomScaleNormal="85" workbookViewId="0">
      <selection activeCell="AF41" sqref="AF41"/>
    </sheetView>
  </sheetViews>
  <sheetFormatPr baseColWidth="10" defaultColWidth="9.140625" defaultRowHeight="12.75" x14ac:dyDescent="0.2"/>
  <cols>
    <col min="1" max="19" width="9.140625" customWidth="1"/>
    <col min="20" max="22" width="0" hidden="1" customWidth="1"/>
  </cols>
  <sheetData>
    <row r="1" spans="1:26" ht="25.5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3</v>
      </c>
      <c r="X1" s="1" t="s">
        <v>22</v>
      </c>
      <c r="Y1" s="1" t="s">
        <v>23</v>
      </c>
      <c r="Z1" s="1" t="s">
        <v>24</v>
      </c>
    </row>
    <row r="2" spans="1:26" x14ac:dyDescent="0.2">
      <c r="A2" t="s">
        <v>700</v>
      </c>
      <c r="B2" t="s">
        <v>568</v>
      </c>
      <c r="C2" t="s">
        <v>569</v>
      </c>
      <c r="D2" t="s">
        <v>570</v>
      </c>
      <c r="E2">
        <v>13</v>
      </c>
      <c r="F2">
        <v>0</v>
      </c>
      <c r="G2">
        <v>12</v>
      </c>
      <c r="H2">
        <v>1</v>
      </c>
      <c r="I2">
        <v>0</v>
      </c>
      <c r="J2">
        <v>0</v>
      </c>
      <c r="K2">
        <v>2</v>
      </c>
      <c r="L2">
        <v>9</v>
      </c>
      <c r="M2" s="11">
        <f>F2/E2</f>
        <v>0</v>
      </c>
      <c r="N2" s="11">
        <f>G2/E2</f>
        <v>0.92307692307692313</v>
      </c>
      <c r="O2" s="11">
        <f>H2/E2</f>
        <v>7.6923076923076927E-2</v>
      </c>
      <c r="P2" s="11">
        <f>I2/E2</f>
        <v>0</v>
      </c>
      <c r="Q2" s="11">
        <f>J2/E2</f>
        <v>0</v>
      </c>
      <c r="R2" s="11">
        <f>K2/E2</f>
        <v>0.15384615384615385</v>
      </c>
      <c r="S2" s="11">
        <f>L2/E2</f>
        <v>0.69230769230769229</v>
      </c>
      <c r="T2" t="s">
        <v>29</v>
      </c>
      <c r="U2" t="s">
        <v>29</v>
      </c>
      <c r="V2" t="s">
        <v>29</v>
      </c>
      <c r="W2" t="s">
        <v>571</v>
      </c>
      <c r="X2" t="s">
        <v>572</v>
      </c>
      <c r="Y2" t="s">
        <v>573</v>
      </c>
      <c r="Z2" t="s">
        <v>866</v>
      </c>
    </row>
    <row r="3" spans="1:26" x14ac:dyDescent="0.2">
      <c r="A3" t="s">
        <v>700</v>
      </c>
      <c r="B3" t="s">
        <v>568</v>
      </c>
      <c r="C3" t="s">
        <v>574</v>
      </c>
      <c r="D3" t="s">
        <v>575</v>
      </c>
      <c r="E3">
        <v>16</v>
      </c>
      <c r="F3">
        <v>0</v>
      </c>
      <c r="G3">
        <v>12</v>
      </c>
      <c r="H3">
        <v>4</v>
      </c>
      <c r="I3">
        <v>0</v>
      </c>
      <c r="J3">
        <v>1</v>
      </c>
      <c r="K3">
        <v>3</v>
      </c>
      <c r="L3">
        <v>8</v>
      </c>
      <c r="M3" s="11">
        <f t="shared" ref="M3:M38" si="0">F3/E3</f>
        <v>0</v>
      </c>
      <c r="N3" s="11">
        <f t="shared" ref="N3:N38" si="1">G3/E3</f>
        <v>0.75</v>
      </c>
      <c r="O3" s="11">
        <f t="shared" ref="O3:O38" si="2">H3/E3</f>
        <v>0.25</v>
      </c>
      <c r="P3" s="11">
        <f t="shared" ref="P3:P38" si="3">I3/E3</f>
        <v>0</v>
      </c>
      <c r="Q3" s="11">
        <f t="shared" ref="Q3:Q38" si="4">J3/E3</f>
        <v>6.25E-2</v>
      </c>
      <c r="R3" s="11">
        <f t="shared" ref="R3:R38" si="5">K3/E3</f>
        <v>0.1875</v>
      </c>
      <c r="S3" s="11">
        <f t="shared" ref="S3:S38" si="6">L3/E3</f>
        <v>0.5</v>
      </c>
      <c r="T3" t="s">
        <v>29</v>
      </c>
      <c r="U3" t="s">
        <v>29</v>
      </c>
      <c r="V3" t="s">
        <v>29</v>
      </c>
      <c r="W3" t="s">
        <v>577</v>
      </c>
      <c r="X3" t="s">
        <v>578</v>
      </c>
      <c r="Y3" t="s">
        <v>573</v>
      </c>
      <c r="Z3" t="s">
        <v>866</v>
      </c>
    </row>
    <row r="4" spans="1:26" x14ac:dyDescent="0.2">
      <c r="A4" t="s">
        <v>700</v>
      </c>
      <c r="B4" t="s">
        <v>568</v>
      </c>
      <c r="C4" t="s">
        <v>579</v>
      </c>
      <c r="D4" t="s">
        <v>580</v>
      </c>
      <c r="E4">
        <v>53</v>
      </c>
      <c r="F4">
        <v>0</v>
      </c>
      <c r="G4">
        <v>41</v>
      </c>
      <c r="H4">
        <v>6</v>
      </c>
      <c r="I4">
        <v>6</v>
      </c>
      <c r="J4">
        <v>9</v>
      </c>
      <c r="K4">
        <v>8</v>
      </c>
      <c r="L4">
        <v>28</v>
      </c>
      <c r="M4" s="11">
        <f t="shared" si="0"/>
        <v>0</v>
      </c>
      <c r="N4" s="11">
        <f t="shared" si="1"/>
        <v>0.77358490566037741</v>
      </c>
      <c r="O4" s="11">
        <f t="shared" si="2"/>
        <v>0.11320754716981132</v>
      </c>
      <c r="P4" s="11">
        <f t="shared" si="3"/>
        <v>0.11320754716981132</v>
      </c>
      <c r="Q4" s="11">
        <f t="shared" si="4"/>
        <v>0.16981132075471697</v>
      </c>
      <c r="R4" s="11">
        <f t="shared" si="5"/>
        <v>0.15094339622641509</v>
      </c>
      <c r="S4" s="11">
        <f t="shared" si="6"/>
        <v>0.52830188679245282</v>
      </c>
      <c r="T4" t="s">
        <v>29</v>
      </c>
      <c r="U4" t="s">
        <v>29</v>
      </c>
      <c r="V4" t="s">
        <v>717</v>
      </c>
      <c r="W4" t="s">
        <v>582</v>
      </c>
      <c r="X4" t="s">
        <v>583</v>
      </c>
      <c r="Y4" t="s">
        <v>573</v>
      </c>
      <c r="Z4" t="s">
        <v>866</v>
      </c>
    </row>
    <row r="5" spans="1:26" x14ac:dyDescent="0.2">
      <c r="A5" t="s">
        <v>700</v>
      </c>
      <c r="B5" t="s">
        <v>568</v>
      </c>
      <c r="C5" t="s">
        <v>584</v>
      </c>
      <c r="D5" t="s">
        <v>585</v>
      </c>
      <c r="E5">
        <v>33</v>
      </c>
      <c r="F5">
        <v>0</v>
      </c>
      <c r="G5">
        <v>28</v>
      </c>
      <c r="H5">
        <v>0</v>
      </c>
      <c r="I5">
        <v>5</v>
      </c>
      <c r="J5">
        <v>5</v>
      </c>
      <c r="K5">
        <v>0</v>
      </c>
      <c r="L5">
        <v>20</v>
      </c>
      <c r="M5" s="11">
        <f t="shared" si="0"/>
        <v>0</v>
      </c>
      <c r="N5" s="11">
        <f t="shared" si="1"/>
        <v>0.84848484848484851</v>
      </c>
      <c r="O5" s="11">
        <f t="shared" si="2"/>
        <v>0</v>
      </c>
      <c r="P5" s="11">
        <f t="shared" si="3"/>
        <v>0.15151515151515152</v>
      </c>
      <c r="Q5" s="11">
        <f t="shared" si="4"/>
        <v>0.15151515151515152</v>
      </c>
      <c r="R5" s="11">
        <f t="shared" si="5"/>
        <v>0</v>
      </c>
      <c r="S5" s="11">
        <f t="shared" si="6"/>
        <v>0.60606060606060608</v>
      </c>
      <c r="T5" t="s">
        <v>29</v>
      </c>
      <c r="U5" t="s">
        <v>29</v>
      </c>
      <c r="V5" t="s">
        <v>748</v>
      </c>
      <c r="W5" t="s">
        <v>586</v>
      </c>
      <c r="X5" t="s">
        <v>587</v>
      </c>
      <c r="Y5" t="s">
        <v>573</v>
      </c>
      <c r="Z5" t="s">
        <v>866</v>
      </c>
    </row>
    <row r="6" spans="1:26" x14ac:dyDescent="0.2">
      <c r="A6" t="s">
        <v>700</v>
      </c>
      <c r="B6" t="s">
        <v>568</v>
      </c>
      <c r="C6" t="s">
        <v>588</v>
      </c>
      <c r="D6" t="s">
        <v>589</v>
      </c>
      <c r="E6">
        <v>114</v>
      </c>
      <c r="F6">
        <v>0</v>
      </c>
      <c r="G6">
        <v>108</v>
      </c>
      <c r="H6">
        <v>6</v>
      </c>
      <c r="I6">
        <v>0</v>
      </c>
      <c r="J6">
        <v>5</v>
      </c>
      <c r="K6">
        <v>9</v>
      </c>
      <c r="L6">
        <v>71</v>
      </c>
      <c r="M6" s="11">
        <f t="shared" si="0"/>
        <v>0</v>
      </c>
      <c r="N6" s="11">
        <f t="shared" si="1"/>
        <v>0.94736842105263153</v>
      </c>
      <c r="O6" s="11">
        <f t="shared" si="2"/>
        <v>5.2631578947368418E-2</v>
      </c>
      <c r="P6" s="11">
        <f t="shared" si="3"/>
        <v>0</v>
      </c>
      <c r="Q6" s="11">
        <f t="shared" si="4"/>
        <v>4.3859649122807015E-2</v>
      </c>
      <c r="R6" s="11">
        <f t="shared" si="5"/>
        <v>7.8947368421052627E-2</v>
      </c>
      <c r="S6" s="11">
        <f t="shared" si="6"/>
        <v>0.6228070175438597</v>
      </c>
      <c r="T6" t="s">
        <v>29</v>
      </c>
      <c r="U6" t="s">
        <v>29</v>
      </c>
      <c r="V6" t="s">
        <v>29</v>
      </c>
      <c r="W6" t="s">
        <v>590</v>
      </c>
      <c r="X6" t="s">
        <v>591</v>
      </c>
      <c r="Y6" t="s">
        <v>573</v>
      </c>
      <c r="Z6" t="s">
        <v>866</v>
      </c>
    </row>
    <row r="7" spans="1:26" x14ac:dyDescent="0.2">
      <c r="A7" t="s">
        <v>700</v>
      </c>
      <c r="B7" t="s">
        <v>568</v>
      </c>
      <c r="C7" t="s">
        <v>592</v>
      </c>
      <c r="D7" t="s">
        <v>593</v>
      </c>
      <c r="E7">
        <v>8</v>
      </c>
      <c r="F7">
        <v>0</v>
      </c>
      <c r="G7">
        <v>8</v>
      </c>
      <c r="H7">
        <v>0</v>
      </c>
      <c r="I7">
        <v>0</v>
      </c>
      <c r="J7">
        <v>0</v>
      </c>
      <c r="K7">
        <v>4</v>
      </c>
      <c r="L7">
        <v>3</v>
      </c>
      <c r="M7" s="11">
        <f t="shared" si="0"/>
        <v>0</v>
      </c>
      <c r="N7" s="11">
        <f t="shared" si="1"/>
        <v>1</v>
      </c>
      <c r="O7" s="11">
        <f t="shared" si="2"/>
        <v>0</v>
      </c>
      <c r="P7" s="11">
        <f t="shared" si="3"/>
        <v>0</v>
      </c>
      <c r="Q7" s="11">
        <f t="shared" si="4"/>
        <v>0</v>
      </c>
      <c r="R7" s="11">
        <f t="shared" si="5"/>
        <v>0.5</v>
      </c>
      <c r="S7" s="11">
        <f t="shared" si="6"/>
        <v>0.375</v>
      </c>
      <c r="T7" t="s">
        <v>29</v>
      </c>
      <c r="U7" t="s">
        <v>29</v>
      </c>
      <c r="V7" t="s">
        <v>29</v>
      </c>
      <c r="W7" t="s">
        <v>594</v>
      </c>
      <c r="X7" t="s">
        <v>595</v>
      </c>
      <c r="Y7" t="s">
        <v>573</v>
      </c>
      <c r="Z7" t="s">
        <v>866</v>
      </c>
    </row>
    <row r="8" spans="1:26" x14ac:dyDescent="0.2">
      <c r="A8" t="s">
        <v>700</v>
      </c>
      <c r="B8" t="s">
        <v>568</v>
      </c>
      <c r="C8" t="s">
        <v>596</v>
      </c>
      <c r="D8" t="s">
        <v>597</v>
      </c>
      <c r="E8">
        <v>48</v>
      </c>
      <c r="F8">
        <v>0</v>
      </c>
      <c r="G8">
        <v>42</v>
      </c>
      <c r="H8">
        <v>5</v>
      </c>
      <c r="I8">
        <v>1</v>
      </c>
      <c r="J8">
        <v>2</v>
      </c>
      <c r="K8">
        <v>16</v>
      </c>
      <c r="L8">
        <v>19</v>
      </c>
      <c r="M8" s="11">
        <f t="shared" si="0"/>
        <v>0</v>
      </c>
      <c r="N8" s="11">
        <f t="shared" si="1"/>
        <v>0.875</v>
      </c>
      <c r="O8" s="11">
        <f t="shared" si="2"/>
        <v>0.10416666666666667</v>
      </c>
      <c r="P8" s="11">
        <f t="shared" si="3"/>
        <v>2.0833333333333332E-2</v>
      </c>
      <c r="Q8" s="11">
        <f t="shared" si="4"/>
        <v>4.1666666666666664E-2</v>
      </c>
      <c r="R8" s="11">
        <f t="shared" si="5"/>
        <v>0.33333333333333331</v>
      </c>
      <c r="S8" s="11">
        <f t="shared" si="6"/>
        <v>0.39583333333333331</v>
      </c>
      <c r="T8" t="s">
        <v>29</v>
      </c>
      <c r="U8" t="s">
        <v>29</v>
      </c>
      <c r="V8" t="s">
        <v>752</v>
      </c>
      <c r="W8" t="s">
        <v>599</v>
      </c>
      <c r="X8" t="s">
        <v>600</v>
      </c>
      <c r="Y8" t="s">
        <v>573</v>
      </c>
      <c r="Z8" t="s">
        <v>866</v>
      </c>
    </row>
    <row r="9" spans="1:26" x14ac:dyDescent="0.2">
      <c r="A9" t="s">
        <v>700</v>
      </c>
      <c r="B9" t="s">
        <v>568</v>
      </c>
      <c r="C9" t="s">
        <v>601</v>
      </c>
      <c r="D9" t="s">
        <v>602</v>
      </c>
      <c r="E9">
        <v>56</v>
      </c>
      <c r="F9">
        <v>0</v>
      </c>
      <c r="G9">
        <v>48</v>
      </c>
      <c r="H9">
        <v>5</v>
      </c>
      <c r="I9">
        <v>3</v>
      </c>
      <c r="J9">
        <v>7</v>
      </c>
      <c r="K9">
        <v>5</v>
      </c>
      <c r="L9">
        <v>33</v>
      </c>
      <c r="M9" s="11">
        <f t="shared" si="0"/>
        <v>0</v>
      </c>
      <c r="N9" s="11">
        <f t="shared" si="1"/>
        <v>0.8571428571428571</v>
      </c>
      <c r="O9" s="11">
        <f t="shared" si="2"/>
        <v>8.9285714285714288E-2</v>
      </c>
      <c r="P9" s="11">
        <f t="shared" si="3"/>
        <v>5.3571428571428568E-2</v>
      </c>
      <c r="Q9" s="11">
        <f t="shared" si="4"/>
        <v>0.125</v>
      </c>
      <c r="R9" s="11">
        <f t="shared" si="5"/>
        <v>8.9285714285714288E-2</v>
      </c>
      <c r="S9" s="11">
        <f t="shared" si="6"/>
        <v>0.5892857142857143</v>
      </c>
      <c r="T9" t="s">
        <v>29</v>
      </c>
      <c r="U9" t="s">
        <v>29</v>
      </c>
      <c r="V9" t="s">
        <v>746</v>
      </c>
      <c r="W9" t="s">
        <v>603</v>
      </c>
      <c r="X9" t="s">
        <v>604</v>
      </c>
      <c r="Y9" t="s">
        <v>573</v>
      </c>
      <c r="Z9" t="s">
        <v>866</v>
      </c>
    </row>
    <row r="10" spans="1:26" x14ac:dyDescent="0.2">
      <c r="A10" t="s">
        <v>700</v>
      </c>
      <c r="B10" t="s">
        <v>568</v>
      </c>
      <c r="C10" t="s">
        <v>605</v>
      </c>
      <c r="D10" t="s">
        <v>606</v>
      </c>
      <c r="E10">
        <v>28</v>
      </c>
      <c r="F10">
        <v>0</v>
      </c>
      <c r="G10">
        <v>26</v>
      </c>
      <c r="H10">
        <v>2</v>
      </c>
      <c r="I10">
        <v>0</v>
      </c>
      <c r="J10">
        <v>2</v>
      </c>
      <c r="K10">
        <v>1</v>
      </c>
      <c r="L10">
        <v>17</v>
      </c>
      <c r="M10" s="11">
        <f t="shared" si="0"/>
        <v>0</v>
      </c>
      <c r="N10" s="11">
        <f t="shared" si="1"/>
        <v>0.9285714285714286</v>
      </c>
      <c r="O10" s="11">
        <f t="shared" si="2"/>
        <v>7.1428571428571425E-2</v>
      </c>
      <c r="P10" s="11">
        <f t="shared" si="3"/>
        <v>0</v>
      </c>
      <c r="Q10" s="11">
        <f t="shared" si="4"/>
        <v>7.1428571428571425E-2</v>
      </c>
      <c r="R10" s="11">
        <f t="shared" si="5"/>
        <v>3.5714285714285712E-2</v>
      </c>
      <c r="S10" s="11">
        <f t="shared" si="6"/>
        <v>0.6071428571428571</v>
      </c>
      <c r="T10" t="s">
        <v>29</v>
      </c>
      <c r="U10" t="s">
        <v>29</v>
      </c>
      <c r="V10" t="s">
        <v>29</v>
      </c>
      <c r="W10" t="s">
        <v>607</v>
      </c>
      <c r="X10" t="s">
        <v>608</v>
      </c>
      <c r="Y10" t="s">
        <v>573</v>
      </c>
      <c r="Z10" t="s">
        <v>866</v>
      </c>
    </row>
    <row r="11" spans="1:26" x14ac:dyDescent="0.2">
      <c r="A11" t="s">
        <v>700</v>
      </c>
      <c r="B11" t="s">
        <v>568</v>
      </c>
      <c r="C11" t="s">
        <v>609</v>
      </c>
      <c r="D11" t="s">
        <v>610</v>
      </c>
      <c r="E11">
        <v>47</v>
      </c>
      <c r="F11">
        <v>0</v>
      </c>
      <c r="G11">
        <v>36</v>
      </c>
      <c r="H11">
        <v>11</v>
      </c>
      <c r="I11">
        <v>0</v>
      </c>
      <c r="J11">
        <v>5</v>
      </c>
      <c r="K11">
        <v>8</v>
      </c>
      <c r="L11">
        <v>24</v>
      </c>
      <c r="M11" s="11">
        <f t="shared" si="0"/>
        <v>0</v>
      </c>
      <c r="N11" s="11">
        <f t="shared" si="1"/>
        <v>0.76595744680851063</v>
      </c>
      <c r="O11" s="11">
        <f t="shared" si="2"/>
        <v>0.23404255319148937</v>
      </c>
      <c r="P11" s="11">
        <f t="shared" si="3"/>
        <v>0</v>
      </c>
      <c r="Q11" s="11">
        <f t="shared" si="4"/>
        <v>0.10638297872340426</v>
      </c>
      <c r="R11" s="11">
        <f t="shared" si="5"/>
        <v>0.1702127659574468</v>
      </c>
      <c r="S11" s="11">
        <f t="shared" si="6"/>
        <v>0.51063829787234039</v>
      </c>
      <c r="T11" t="s">
        <v>29</v>
      </c>
      <c r="U11" t="s">
        <v>29</v>
      </c>
      <c r="V11" t="s">
        <v>29</v>
      </c>
      <c r="W11" t="s">
        <v>611</v>
      </c>
      <c r="X11" t="s">
        <v>612</v>
      </c>
      <c r="Y11" t="s">
        <v>573</v>
      </c>
      <c r="Z11" t="s">
        <v>866</v>
      </c>
    </row>
    <row r="12" spans="1:26" x14ac:dyDescent="0.2">
      <c r="A12" t="s">
        <v>700</v>
      </c>
      <c r="B12" t="s">
        <v>568</v>
      </c>
      <c r="C12" t="s">
        <v>613</v>
      </c>
      <c r="D12" t="s">
        <v>570</v>
      </c>
      <c r="E12">
        <v>18</v>
      </c>
      <c r="F12">
        <v>0</v>
      </c>
      <c r="G12">
        <v>16</v>
      </c>
      <c r="H12">
        <v>2</v>
      </c>
      <c r="I12">
        <v>0</v>
      </c>
      <c r="J12">
        <v>2</v>
      </c>
      <c r="K12">
        <v>3</v>
      </c>
      <c r="L12">
        <v>10</v>
      </c>
      <c r="M12" s="11">
        <f t="shared" si="0"/>
        <v>0</v>
      </c>
      <c r="N12" s="11">
        <f t="shared" si="1"/>
        <v>0.88888888888888884</v>
      </c>
      <c r="O12" s="11">
        <f t="shared" si="2"/>
        <v>0.1111111111111111</v>
      </c>
      <c r="P12" s="11">
        <f t="shared" si="3"/>
        <v>0</v>
      </c>
      <c r="Q12" s="11">
        <f t="shared" si="4"/>
        <v>0.1111111111111111</v>
      </c>
      <c r="R12" s="11">
        <f t="shared" si="5"/>
        <v>0.16666666666666666</v>
      </c>
      <c r="S12" s="11">
        <f t="shared" si="6"/>
        <v>0.55555555555555558</v>
      </c>
      <c r="T12" t="s">
        <v>29</v>
      </c>
      <c r="U12" t="s">
        <v>29</v>
      </c>
      <c r="V12" t="s">
        <v>29</v>
      </c>
      <c r="W12" t="s">
        <v>571</v>
      </c>
      <c r="X12" t="s">
        <v>614</v>
      </c>
      <c r="Y12" t="s">
        <v>573</v>
      </c>
      <c r="Z12" t="s">
        <v>866</v>
      </c>
    </row>
    <row r="13" spans="1:26" x14ac:dyDescent="0.2">
      <c r="A13" t="s">
        <v>700</v>
      </c>
      <c r="B13" t="s">
        <v>568</v>
      </c>
      <c r="C13" t="s">
        <v>615</v>
      </c>
      <c r="D13" t="s">
        <v>606</v>
      </c>
      <c r="E13">
        <v>104</v>
      </c>
      <c r="F13">
        <v>0</v>
      </c>
      <c r="G13">
        <v>97</v>
      </c>
      <c r="H13">
        <v>6</v>
      </c>
      <c r="I13">
        <v>1</v>
      </c>
      <c r="J13">
        <v>6</v>
      </c>
      <c r="K13">
        <v>31</v>
      </c>
      <c r="L13">
        <v>25</v>
      </c>
      <c r="M13" s="11">
        <f t="shared" si="0"/>
        <v>0</v>
      </c>
      <c r="N13" s="11">
        <f t="shared" si="1"/>
        <v>0.93269230769230771</v>
      </c>
      <c r="O13" s="11">
        <f t="shared" si="2"/>
        <v>5.7692307692307696E-2</v>
      </c>
      <c r="P13" s="11">
        <f t="shared" si="3"/>
        <v>9.6153846153846159E-3</v>
      </c>
      <c r="Q13" s="11">
        <f t="shared" si="4"/>
        <v>5.7692307692307696E-2</v>
      </c>
      <c r="R13" s="11">
        <f t="shared" si="5"/>
        <v>0.29807692307692307</v>
      </c>
      <c r="S13" s="11">
        <f t="shared" si="6"/>
        <v>0.24038461538461539</v>
      </c>
      <c r="T13" t="s">
        <v>29</v>
      </c>
      <c r="U13" t="s">
        <v>29</v>
      </c>
      <c r="V13" t="s">
        <v>813</v>
      </c>
      <c r="W13" t="s">
        <v>607</v>
      </c>
      <c r="X13" t="s">
        <v>616</v>
      </c>
      <c r="Y13" t="s">
        <v>573</v>
      </c>
      <c r="Z13" t="s">
        <v>866</v>
      </c>
    </row>
    <row r="14" spans="1:26" x14ac:dyDescent="0.2">
      <c r="A14" t="s">
        <v>700</v>
      </c>
      <c r="B14" t="s">
        <v>568</v>
      </c>
      <c r="C14" t="s">
        <v>617</v>
      </c>
      <c r="D14" t="s">
        <v>618</v>
      </c>
      <c r="E14">
        <v>33</v>
      </c>
      <c r="F14">
        <v>0</v>
      </c>
      <c r="G14">
        <v>28</v>
      </c>
      <c r="H14">
        <v>5</v>
      </c>
      <c r="I14">
        <v>0</v>
      </c>
      <c r="J14">
        <v>3</v>
      </c>
      <c r="K14">
        <v>5</v>
      </c>
      <c r="L14">
        <v>21</v>
      </c>
      <c r="M14" s="11">
        <f t="shared" si="0"/>
        <v>0</v>
      </c>
      <c r="N14" s="11">
        <f t="shared" si="1"/>
        <v>0.84848484848484851</v>
      </c>
      <c r="O14" s="11">
        <f t="shared" si="2"/>
        <v>0.15151515151515152</v>
      </c>
      <c r="P14" s="11">
        <f t="shared" si="3"/>
        <v>0</v>
      </c>
      <c r="Q14" s="11">
        <f t="shared" si="4"/>
        <v>9.0909090909090912E-2</v>
      </c>
      <c r="R14" s="11">
        <f t="shared" si="5"/>
        <v>0.15151515151515152</v>
      </c>
      <c r="S14" s="11">
        <f t="shared" si="6"/>
        <v>0.63636363636363635</v>
      </c>
      <c r="T14" t="s">
        <v>29</v>
      </c>
      <c r="U14" t="s">
        <v>29</v>
      </c>
      <c r="V14" t="s">
        <v>29</v>
      </c>
      <c r="W14" t="s">
        <v>619</v>
      </c>
      <c r="X14" t="s">
        <v>620</v>
      </c>
      <c r="Y14" t="s">
        <v>573</v>
      </c>
      <c r="Z14" t="s">
        <v>866</v>
      </c>
    </row>
    <row r="15" spans="1:26" x14ac:dyDescent="0.2">
      <c r="A15" t="s">
        <v>700</v>
      </c>
      <c r="B15" t="s">
        <v>568</v>
      </c>
      <c r="C15" t="s">
        <v>621</v>
      </c>
      <c r="D15" t="s">
        <v>622</v>
      </c>
      <c r="E15">
        <v>43</v>
      </c>
      <c r="F15">
        <v>2</v>
      </c>
      <c r="G15">
        <v>33</v>
      </c>
      <c r="H15">
        <v>7</v>
      </c>
      <c r="I15">
        <v>1</v>
      </c>
      <c r="J15">
        <v>6</v>
      </c>
      <c r="K15">
        <v>9</v>
      </c>
      <c r="L15">
        <v>24</v>
      </c>
      <c r="M15" s="11">
        <f t="shared" si="0"/>
        <v>4.6511627906976744E-2</v>
      </c>
      <c r="N15" s="11">
        <f t="shared" si="1"/>
        <v>0.76744186046511631</v>
      </c>
      <c r="O15" s="11">
        <f t="shared" si="2"/>
        <v>0.16279069767441862</v>
      </c>
      <c r="P15" s="11">
        <f t="shared" si="3"/>
        <v>2.3255813953488372E-2</v>
      </c>
      <c r="Q15" s="11">
        <f t="shared" si="4"/>
        <v>0.13953488372093023</v>
      </c>
      <c r="R15" s="11">
        <f t="shared" si="5"/>
        <v>0.20930232558139536</v>
      </c>
      <c r="S15" s="11">
        <f t="shared" si="6"/>
        <v>0.55813953488372092</v>
      </c>
      <c r="T15" t="s">
        <v>29</v>
      </c>
      <c r="U15" t="s">
        <v>29</v>
      </c>
      <c r="V15" t="s">
        <v>749</v>
      </c>
      <c r="W15" t="s">
        <v>623</v>
      </c>
      <c r="X15" t="s">
        <v>624</v>
      </c>
      <c r="Y15" t="s">
        <v>573</v>
      </c>
      <c r="Z15" t="s">
        <v>866</v>
      </c>
    </row>
    <row r="16" spans="1:26" x14ac:dyDescent="0.2">
      <c r="A16" t="s">
        <v>700</v>
      </c>
      <c r="B16" t="s">
        <v>568</v>
      </c>
      <c r="C16" t="s">
        <v>625</v>
      </c>
      <c r="D16" t="s">
        <v>626</v>
      </c>
      <c r="E16">
        <v>17</v>
      </c>
      <c r="F16">
        <v>0</v>
      </c>
      <c r="G16">
        <v>15</v>
      </c>
      <c r="H16">
        <v>2</v>
      </c>
      <c r="I16">
        <v>0</v>
      </c>
      <c r="J16">
        <v>1</v>
      </c>
      <c r="K16">
        <v>4</v>
      </c>
      <c r="L16">
        <v>9</v>
      </c>
      <c r="M16" s="11">
        <f t="shared" si="0"/>
        <v>0</v>
      </c>
      <c r="N16" s="11">
        <f t="shared" si="1"/>
        <v>0.88235294117647056</v>
      </c>
      <c r="O16" s="11">
        <f t="shared" si="2"/>
        <v>0.11764705882352941</v>
      </c>
      <c r="P16" s="11">
        <f t="shared" si="3"/>
        <v>0</v>
      </c>
      <c r="Q16" s="11">
        <f t="shared" si="4"/>
        <v>5.8823529411764705E-2</v>
      </c>
      <c r="R16" s="11">
        <f t="shared" si="5"/>
        <v>0.23529411764705882</v>
      </c>
      <c r="S16" s="11">
        <f t="shared" si="6"/>
        <v>0.52941176470588236</v>
      </c>
      <c r="T16" t="s">
        <v>29</v>
      </c>
      <c r="U16" t="s">
        <v>29</v>
      </c>
      <c r="V16" t="s">
        <v>29</v>
      </c>
      <c r="W16" t="s">
        <v>627</v>
      </c>
      <c r="X16" t="s">
        <v>628</v>
      </c>
      <c r="Y16" t="s">
        <v>573</v>
      </c>
      <c r="Z16" t="s">
        <v>866</v>
      </c>
    </row>
    <row r="17" spans="1:26" x14ac:dyDescent="0.2">
      <c r="A17" t="s">
        <v>700</v>
      </c>
      <c r="B17" t="s">
        <v>568</v>
      </c>
      <c r="C17" t="s">
        <v>747</v>
      </c>
      <c r="D17" t="s">
        <v>674</v>
      </c>
      <c r="E17">
        <v>3</v>
      </c>
      <c r="F17">
        <v>0</v>
      </c>
      <c r="G17">
        <v>3</v>
      </c>
      <c r="H17">
        <v>0</v>
      </c>
      <c r="I17">
        <v>0</v>
      </c>
      <c r="J17">
        <v>0</v>
      </c>
      <c r="K17">
        <v>0</v>
      </c>
      <c r="L17">
        <v>3</v>
      </c>
      <c r="M17" s="11">
        <f t="shared" si="0"/>
        <v>0</v>
      </c>
      <c r="N17" s="11">
        <f t="shared" si="1"/>
        <v>1</v>
      </c>
      <c r="O17" s="11">
        <f t="shared" si="2"/>
        <v>0</v>
      </c>
      <c r="P17" s="11">
        <f t="shared" si="3"/>
        <v>0</v>
      </c>
      <c r="Q17" s="11">
        <f t="shared" si="4"/>
        <v>0</v>
      </c>
      <c r="R17" s="11">
        <f t="shared" si="5"/>
        <v>0</v>
      </c>
      <c r="S17" s="11">
        <f t="shared" si="6"/>
        <v>1</v>
      </c>
      <c r="T17" t="s">
        <v>29</v>
      </c>
      <c r="U17" t="s">
        <v>29</v>
      </c>
      <c r="V17" t="s">
        <v>29</v>
      </c>
      <c r="W17" t="s">
        <v>675</v>
      </c>
      <c r="X17" t="s">
        <v>676</v>
      </c>
      <c r="Y17" t="s">
        <v>573</v>
      </c>
      <c r="Z17" t="s">
        <v>866</v>
      </c>
    </row>
    <row r="18" spans="1:26" x14ac:dyDescent="0.2">
      <c r="A18" t="s">
        <v>700</v>
      </c>
      <c r="B18" t="s">
        <v>568</v>
      </c>
      <c r="C18" t="s">
        <v>629</v>
      </c>
      <c r="D18" t="s">
        <v>630</v>
      </c>
      <c r="E18">
        <v>40</v>
      </c>
      <c r="F18">
        <v>0</v>
      </c>
      <c r="G18">
        <v>32</v>
      </c>
      <c r="H18">
        <v>5</v>
      </c>
      <c r="I18">
        <v>3</v>
      </c>
      <c r="J18">
        <v>5</v>
      </c>
      <c r="K18">
        <v>6</v>
      </c>
      <c r="L18">
        <v>26</v>
      </c>
      <c r="M18" s="11">
        <f t="shared" si="0"/>
        <v>0</v>
      </c>
      <c r="N18" s="11">
        <f t="shared" si="1"/>
        <v>0.8</v>
      </c>
      <c r="O18" s="11">
        <f t="shared" si="2"/>
        <v>0.125</v>
      </c>
      <c r="P18" s="11">
        <f t="shared" si="3"/>
        <v>7.4999999999999997E-2</v>
      </c>
      <c r="Q18" s="11">
        <f t="shared" si="4"/>
        <v>0.125</v>
      </c>
      <c r="R18" s="11">
        <f t="shared" si="5"/>
        <v>0.15</v>
      </c>
      <c r="S18" s="11">
        <f t="shared" si="6"/>
        <v>0.65</v>
      </c>
      <c r="T18" t="s">
        <v>29</v>
      </c>
      <c r="U18" t="s">
        <v>29</v>
      </c>
      <c r="V18" t="s">
        <v>555</v>
      </c>
      <c r="W18" t="s">
        <v>631</v>
      </c>
      <c r="X18" t="s">
        <v>632</v>
      </c>
      <c r="Y18" t="s">
        <v>573</v>
      </c>
      <c r="Z18" t="s">
        <v>866</v>
      </c>
    </row>
    <row r="19" spans="1:26" x14ac:dyDescent="0.2">
      <c r="A19" t="s">
        <v>700</v>
      </c>
      <c r="B19" t="s">
        <v>568</v>
      </c>
      <c r="C19" t="s">
        <v>633</v>
      </c>
      <c r="D19" t="s">
        <v>630</v>
      </c>
      <c r="E19">
        <v>44</v>
      </c>
      <c r="F19">
        <v>0</v>
      </c>
      <c r="G19">
        <v>33</v>
      </c>
      <c r="H19">
        <v>7</v>
      </c>
      <c r="I19">
        <v>4</v>
      </c>
      <c r="J19">
        <v>8</v>
      </c>
      <c r="K19">
        <v>6</v>
      </c>
      <c r="L19">
        <v>26</v>
      </c>
      <c r="M19" s="11">
        <f t="shared" si="0"/>
        <v>0</v>
      </c>
      <c r="N19" s="11">
        <f t="shared" si="1"/>
        <v>0.75</v>
      </c>
      <c r="O19" s="11">
        <f t="shared" si="2"/>
        <v>0.15909090909090909</v>
      </c>
      <c r="P19" s="11">
        <f t="shared" si="3"/>
        <v>9.0909090909090912E-2</v>
      </c>
      <c r="Q19" s="11">
        <f t="shared" si="4"/>
        <v>0.18181818181818182</v>
      </c>
      <c r="R19" s="11">
        <f t="shared" si="5"/>
        <v>0.13636363636363635</v>
      </c>
      <c r="S19" s="11">
        <f t="shared" si="6"/>
        <v>0.59090909090909094</v>
      </c>
      <c r="T19" t="s">
        <v>29</v>
      </c>
      <c r="U19" t="s">
        <v>29</v>
      </c>
      <c r="V19" t="s">
        <v>697</v>
      </c>
      <c r="W19" t="s">
        <v>631</v>
      </c>
      <c r="X19" t="s">
        <v>634</v>
      </c>
      <c r="Y19" t="s">
        <v>573</v>
      </c>
      <c r="Z19" t="s">
        <v>866</v>
      </c>
    </row>
    <row r="20" spans="1:26" x14ac:dyDescent="0.2">
      <c r="A20" t="s">
        <v>700</v>
      </c>
      <c r="B20" t="s">
        <v>568</v>
      </c>
      <c r="C20" t="s">
        <v>635</v>
      </c>
      <c r="D20" t="s">
        <v>636</v>
      </c>
      <c r="E20">
        <v>26</v>
      </c>
      <c r="F20">
        <v>0</v>
      </c>
      <c r="G20">
        <v>20</v>
      </c>
      <c r="H20">
        <v>5</v>
      </c>
      <c r="I20">
        <v>1</v>
      </c>
      <c r="J20">
        <v>5</v>
      </c>
      <c r="K20">
        <v>3</v>
      </c>
      <c r="L20">
        <v>16</v>
      </c>
      <c r="M20" s="11">
        <f t="shared" si="0"/>
        <v>0</v>
      </c>
      <c r="N20" s="11">
        <f t="shared" si="1"/>
        <v>0.76923076923076927</v>
      </c>
      <c r="O20" s="11">
        <f t="shared" si="2"/>
        <v>0.19230769230769232</v>
      </c>
      <c r="P20" s="11">
        <f t="shared" si="3"/>
        <v>3.8461538461538464E-2</v>
      </c>
      <c r="Q20" s="11">
        <f t="shared" si="4"/>
        <v>0.19230769230769232</v>
      </c>
      <c r="R20" s="11">
        <f t="shared" si="5"/>
        <v>0.11538461538461539</v>
      </c>
      <c r="S20" s="11">
        <f t="shared" si="6"/>
        <v>0.61538461538461542</v>
      </c>
      <c r="T20" t="s">
        <v>29</v>
      </c>
      <c r="U20" t="s">
        <v>29</v>
      </c>
      <c r="V20" t="s">
        <v>170</v>
      </c>
      <c r="W20" t="s">
        <v>637</v>
      </c>
      <c r="X20" t="s">
        <v>638</v>
      </c>
      <c r="Y20" t="s">
        <v>573</v>
      </c>
      <c r="Z20" t="s">
        <v>866</v>
      </c>
    </row>
    <row r="21" spans="1:26" x14ac:dyDescent="0.2">
      <c r="A21" t="s">
        <v>700</v>
      </c>
      <c r="B21" t="s">
        <v>568</v>
      </c>
      <c r="C21" t="s">
        <v>639</v>
      </c>
      <c r="D21" t="s">
        <v>640</v>
      </c>
      <c r="E21">
        <v>45</v>
      </c>
      <c r="F21">
        <v>0</v>
      </c>
      <c r="G21">
        <v>41</v>
      </c>
      <c r="H21">
        <v>2</v>
      </c>
      <c r="I21">
        <v>2</v>
      </c>
      <c r="J21">
        <v>4</v>
      </c>
      <c r="K21">
        <v>10</v>
      </c>
      <c r="L21">
        <v>26</v>
      </c>
      <c r="M21" s="11">
        <f t="shared" si="0"/>
        <v>0</v>
      </c>
      <c r="N21" s="11">
        <f t="shared" si="1"/>
        <v>0.91111111111111109</v>
      </c>
      <c r="O21" s="11">
        <f t="shared" si="2"/>
        <v>4.4444444444444446E-2</v>
      </c>
      <c r="P21" s="11">
        <f t="shared" si="3"/>
        <v>4.4444444444444446E-2</v>
      </c>
      <c r="Q21" s="11">
        <f t="shared" si="4"/>
        <v>8.8888888888888892E-2</v>
      </c>
      <c r="R21" s="11">
        <f t="shared" si="5"/>
        <v>0.22222222222222221</v>
      </c>
      <c r="S21" s="11">
        <f t="shared" si="6"/>
        <v>0.57777777777777772</v>
      </c>
      <c r="T21" t="s">
        <v>29</v>
      </c>
      <c r="U21" t="s">
        <v>29</v>
      </c>
      <c r="V21" t="s">
        <v>726</v>
      </c>
      <c r="W21" t="s">
        <v>642</v>
      </c>
      <c r="X21" t="s">
        <v>643</v>
      </c>
      <c r="Y21" t="s">
        <v>573</v>
      </c>
      <c r="Z21" t="s">
        <v>866</v>
      </c>
    </row>
    <row r="22" spans="1:26" x14ac:dyDescent="0.2">
      <c r="A22" t="s">
        <v>700</v>
      </c>
      <c r="B22" t="s">
        <v>568</v>
      </c>
      <c r="C22" t="s">
        <v>750</v>
      </c>
      <c r="D22" t="s">
        <v>626</v>
      </c>
      <c r="E22">
        <v>26</v>
      </c>
      <c r="F22">
        <v>0</v>
      </c>
      <c r="G22">
        <v>2</v>
      </c>
      <c r="H22">
        <v>0</v>
      </c>
      <c r="I22">
        <v>24</v>
      </c>
      <c r="J22">
        <v>13</v>
      </c>
      <c r="K22">
        <v>0</v>
      </c>
      <c r="L22">
        <v>2</v>
      </c>
      <c r="M22" s="11">
        <f t="shared" si="0"/>
        <v>0</v>
      </c>
      <c r="N22" s="11">
        <f t="shared" si="1"/>
        <v>7.6923076923076927E-2</v>
      </c>
      <c r="O22" s="11">
        <f t="shared" si="2"/>
        <v>0</v>
      </c>
      <c r="P22" s="11">
        <f t="shared" si="3"/>
        <v>0.92307692307692313</v>
      </c>
      <c r="Q22" s="11">
        <f t="shared" si="4"/>
        <v>0.5</v>
      </c>
      <c r="R22" s="11">
        <f t="shared" si="5"/>
        <v>0</v>
      </c>
      <c r="S22" s="11">
        <f t="shared" si="6"/>
        <v>7.6923076923076927E-2</v>
      </c>
      <c r="T22" t="s">
        <v>29</v>
      </c>
      <c r="U22" t="s">
        <v>29</v>
      </c>
      <c r="V22" t="s">
        <v>226</v>
      </c>
      <c r="W22" t="s">
        <v>627</v>
      </c>
      <c r="X22" t="s">
        <v>751</v>
      </c>
      <c r="Y22" t="s">
        <v>573</v>
      </c>
      <c r="Z22" t="s">
        <v>866</v>
      </c>
    </row>
    <row r="23" spans="1:26" x14ac:dyDescent="0.2">
      <c r="A23" t="s">
        <v>700</v>
      </c>
      <c r="B23" t="s">
        <v>568</v>
      </c>
      <c r="C23" t="s">
        <v>644</v>
      </c>
      <c r="D23" t="s">
        <v>630</v>
      </c>
      <c r="E23">
        <v>51</v>
      </c>
      <c r="F23">
        <v>0</v>
      </c>
      <c r="G23">
        <v>42</v>
      </c>
      <c r="H23">
        <v>3</v>
      </c>
      <c r="I23">
        <v>6</v>
      </c>
      <c r="J23">
        <v>8</v>
      </c>
      <c r="K23">
        <v>9</v>
      </c>
      <c r="L23">
        <v>31</v>
      </c>
      <c r="M23" s="11">
        <f t="shared" si="0"/>
        <v>0</v>
      </c>
      <c r="N23" s="11">
        <f t="shared" si="1"/>
        <v>0.82352941176470584</v>
      </c>
      <c r="O23" s="11">
        <f t="shared" si="2"/>
        <v>5.8823529411764705E-2</v>
      </c>
      <c r="P23" s="11">
        <f t="shared" si="3"/>
        <v>0.11764705882352941</v>
      </c>
      <c r="Q23" s="11">
        <f t="shared" si="4"/>
        <v>0.15686274509803921</v>
      </c>
      <c r="R23" s="11">
        <f t="shared" si="5"/>
        <v>0.17647058823529413</v>
      </c>
      <c r="S23" s="11">
        <f t="shared" si="6"/>
        <v>0.60784313725490191</v>
      </c>
      <c r="T23" t="s">
        <v>29</v>
      </c>
      <c r="U23" t="s">
        <v>29</v>
      </c>
      <c r="V23" t="s">
        <v>714</v>
      </c>
      <c r="W23" t="s">
        <v>631</v>
      </c>
      <c r="X23" t="s">
        <v>646</v>
      </c>
      <c r="Y23" t="s">
        <v>573</v>
      </c>
      <c r="Z23" t="s">
        <v>866</v>
      </c>
    </row>
    <row r="24" spans="1:26" x14ac:dyDescent="0.2">
      <c r="A24" t="s">
        <v>700</v>
      </c>
      <c r="B24" t="s">
        <v>568</v>
      </c>
      <c r="C24" t="s">
        <v>647</v>
      </c>
      <c r="D24" t="s">
        <v>597</v>
      </c>
      <c r="E24">
        <v>43</v>
      </c>
      <c r="F24">
        <v>0</v>
      </c>
      <c r="G24">
        <v>37</v>
      </c>
      <c r="H24">
        <v>0</v>
      </c>
      <c r="I24">
        <v>6</v>
      </c>
      <c r="J24">
        <v>5</v>
      </c>
      <c r="K24">
        <v>7</v>
      </c>
      <c r="L24">
        <v>24</v>
      </c>
      <c r="M24" s="11">
        <f t="shared" si="0"/>
        <v>0</v>
      </c>
      <c r="N24" s="11">
        <f t="shared" si="1"/>
        <v>0.86046511627906974</v>
      </c>
      <c r="O24" s="11">
        <f t="shared" si="2"/>
        <v>0</v>
      </c>
      <c r="P24" s="11">
        <f t="shared" si="3"/>
        <v>0.13953488372093023</v>
      </c>
      <c r="Q24" s="11">
        <f t="shared" si="4"/>
        <v>0.11627906976744186</v>
      </c>
      <c r="R24" s="11">
        <f t="shared" si="5"/>
        <v>0.16279069767441862</v>
      </c>
      <c r="S24" s="11">
        <f t="shared" si="6"/>
        <v>0.55813953488372092</v>
      </c>
      <c r="T24" t="s">
        <v>29</v>
      </c>
      <c r="U24" t="s">
        <v>29</v>
      </c>
      <c r="V24" t="s">
        <v>212</v>
      </c>
      <c r="W24" t="s">
        <v>599</v>
      </c>
      <c r="X24" t="s">
        <v>648</v>
      </c>
      <c r="Y24" t="s">
        <v>573</v>
      </c>
      <c r="Z24" t="s">
        <v>866</v>
      </c>
    </row>
    <row r="25" spans="1:26" x14ac:dyDescent="0.2">
      <c r="A25" t="s">
        <v>700</v>
      </c>
      <c r="B25" t="s">
        <v>568</v>
      </c>
      <c r="C25" t="s">
        <v>649</v>
      </c>
      <c r="D25" t="s">
        <v>650</v>
      </c>
      <c r="E25">
        <v>49</v>
      </c>
      <c r="F25">
        <v>0</v>
      </c>
      <c r="G25">
        <v>41</v>
      </c>
      <c r="H25">
        <v>6</v>
      </c>
      <c r="I25">
        <v>2</v>
      </c>
      <c r="J25">
        <v>2</v>
      </c>
      <c r="K25">
        <v>7</v>
      </c>
      <c r="L25">
        <v>27</v>
      </c>
      <c r="M25" s="11">
        <f t="shared" si="0"/>
        <v>0</v>
      </c>
      <c r="N25" s="11">
        <f t="shared" si="1"/>
        <v>0.83673469387755106</v>
      </c>
      <c r="O25" s="11">
        <f t="shared" si="2"/>
        <v>0.12244897959183673</v>
      </c>
      <c r="P25" s="11">
        <f t="shared" si="3"/>
        <v>4.0816326530612242E-2</v>
      </c>
      <c r="Q25" s="11">
        <f t="shared" si="4"/>
        <v>4.0816326530612242E-2</v>
      </c>
      <c r="R25" s="11">
        <f t="shared" si="5"/>
        <v>0.14285714285714285</v>
      </c>
      <c r="S25" s="11">
        <f t="shared" si="6"/>
        <v>0.55102040816326525</v>
      </c>
      <c r="T25" t="s">
        <v>29</v>
      </c>
      <c r="U25" t="s">
        <v>29</v>
      </c>
      <c r="V25" t="s">
        <v>712</v>
      </c>
      <c r="W25" t="s">
        <v>652</v>
      </c>
      <c r="X25" t="s">
        <v>653</v>
      </c>
      <c r="Y25" t="s">
        <v>573</v>
      </c>
      <c r="Z25" t="s">
        <v>866</v>
      </c>
    </row>
    <row r="26" spans="1:26" x14ac:dyDescent="0.2">
      <c r="A26" t="s">
        <v>700</v>
      </c>
      <c r="B26" t="s">
        <v>568</v>
      </c>
      <c r="C26" t="s">
        <v>654</v>
      </c>
      <c r="D26" t="s">
        <v>655</v>
      </c>
      <c r="E26">
        <v>85</v>
      </c>
      <c r="F26">
        <v>0</v>
      </c>
      <c r="G26">
        <v>70</v>
      </c>
      <c r="H26">
        <v>15</v>
      </c>
      <c r="I26">
        <v>0</v>
      </c>
      <c r="J26">
        <v>12</v>
      </c>
      <c r="K26">
        <v>37</v>
      </c>
      <c r="L26">
        <v>22</v>
      </c>
      <c r="M26" s="11">
        <f t="shared" si="0"/>
        <v>0</v>
      </c>
      <c r="N26" s="11">
        <f t="shared" si="1"/>
        <v>0.82352941176470584</v>
      </c>
      <c r="O26" s="11">
        <f t="shared" si="2"/>
        <v>0.17647058823529413</v>
      </c>
      <c r="P26" s="11">
        <f t="shared" si="3"/>
        <v>0</v>
      </c>
      <c r="Q26" s="11">
        <f t="shared" si="4"/>
        <v>0.14117647058823529</v>
      </c>
      <c r="R26" s="11">
        <f t="shared" si="5"/>
        <v>0.43529411764705883</v>
      </c>
      <c r="S26" s="11">
        <f t="shared" si="6"/>
        <v>0.25882352941176473</v>
      </c>
      <c r="T26" t="s">
        <v>29</v>
      </c>
      <c r="U26" t="s">
        <v>29</v>
      </c>
      <c r="V26" t="s">
        <v>29</v>
      </c>
      <c r="W26" t="s">
        <v>656</v>
      </c>
      <c r="X26" t="s">
        <v>657</v>
      </c>
      <c r="Y26" t="s">
        <v>573</v>
      </c>
      <c r="Z26" t="s">
        <v>866</v>
      </c>
    </row>
    <row r="27" spans="1:26" x14ac:dyDescent="0.2">
      <c r="A27" t="s">
        <v>700</v>
      </c>
      <c r="B27" t="s">
        <v>568</v>
      </c>
      <c r="C27" t="s">
        <v>658</v>
      </c>
      <c r="D27" t="s">
        <v>659</v>
      </c>
      <c r="E27">
        <v>52</v>
      </c>
      <c r="F27">
        <v>0</v>
      </c>
      <c r="G27">
        <v>42</v>
      </c>
      <c r="H27">
        <v>7</v>
      </c>
      <c r="I27">
        <v>3</v>
      </c>
      <c r="J27">
        <v>8</v>
      </c>
      <c r="K27">
        <v>9</v>
      </c>
      <c r="L27">
        <v>29</v>
      </c>
      <c r="M27" s="11">
        <f t="shared" si="0"/>
        <v>0</v>
      </c>
      <c r="N27" s="11">
        <f t="shared" si="1"/>
        <v>0.80769230769230771</v>
      </c>
      <c r="O27" s="11">
        <f t="shared" si="2"/>
        <v>0.13461538461538461</v>
      </c>
      <c r="P27" s="11">
        <f t="shared" si="3"/>
        <v>5.7692307692307696E-2</v>
      </c>
      <c r="Q27" s="11">
        <f t="shared" si="4"/>
        <v>0.15384615384615385</v>
      </c>
      <c r="R27" s="11">
        <f t="shared" si="5"/>
        <v>0.17307692307692307</v>
      </c>
      <c r="S27" s="11">
        <f t="shared" si="6"/>
        <v>0.55769230769230771</v>
      </c>
      <c r="T27" t="s">
        <v>29</v>
      </c>
      <c r="U27" t="s">
        <v>29</v>
      </c>
      <c r="V27" t="s">
        <v>343</v>
      </c>
      <c r="W27" t="s">
        <v>661</v>
      </c>
      <c r="X27" t="s">
        <v>662</v>
      </c>
      <c r="Y27" t="s">
        <v>573</v>
      </c>
      <c r="Z27" t="s">
        <v>866</v>
      </c>
    </row>
    <row r="28" spans="1:26" x14ac:dyDescent="0.2">
      <c r="A28" t="s">
        <v>700</v>
      </c>
      <c r="B28" t="s">
        <v>568</v>
      </c>
      <c r="C28" t="s">
        <v>663</v>
      </c>
      <c r="D28" t="s">
        <v>664</v>
      </c>
      <c r="E28">
        <v>31</v>
      </c>
      <c r="F28">
        <v>0</v>
      </c>
      <c r="G28">
        <v>23</v>
      </c>
      <c r="H28">
        <v>5</v>
      </c>
      <c r="I28">
        <v>3</v>
      </c>
      <c r="J28">
        <v>6</v>
      </c>
      <c r="K28">
        <v>5</v>
      </c>
      <c r="L28">
        <v>13</v>
      </c>
      <c r="M28" s="11">
        <f t="shared" si="0"/>
        <v>0</v>
      </c>
      <c r="N28" s="11">
        <f t="shared" si="1"/>
        <v>0.74193548387096775</v>
      </c>
      <c r="O28" s="11">
        <f t="shared" si="2"/>
        <v>0.16129032258064516</v>
      </c>
      <c r="P28" s="11">
        <f t="shared" si="3"/>
        <v>9.6774193548387094E-2</v>
      </c>
      <c r="Q28" s="11">
        <f t="shared" si="4"/>
        <v>0.19354838709677419</v>
      </c>
      <c r="R28" s="11">
        <f t="shared" si="5"/>
        <v>0.16129032258064516</v>
      </c>
      <c r="S28" s="11">
        <f t="shared" si="6"/>
        <v>0.41935483870967744</v>
      </c>
      <c r="T28" t="s">
        <v>29</v>
      </c>
      <c r="U28" t="s">
        <v>29</v>
      </c>
      <c r="V28" t="s">
        <v>187</v>
      </c>
      <c r="W28" t="s">
        <v>665</v>
      </c>
      <c r="X28" t="s">
        <v>666</v>
      </c>
      <c r="Y28" t="s">
        <v>573</v>
      </c>
      <c r="Z28" t="s">
        <v>866</v>
      </c>
    </row>
    <row r="29" spans="1:26" x14ac:dyDescent="0.2">
      <c r="A29" t="s">
        <v>700</v>
      </c>
      <c r="B29" t="s">
        <v>568</v>
      </c>
      <c r="C29" t="s">
        <v>753</v>
      </c>
      <c r="D29" t="s">
        <v>650</v>
      </c>
      <c r="E29">
        <v>8</v>
      </c>
      <c r="F29">
        <v>8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 s="11">
        <f t="shared" si="0"/>
        <v>1</v>
      </c>
      <c r="N29" s="11">
        <f t="shared" si="1"/>
        <v>0</v>
      </c>
      <c r="O29" s="11">
        <f t="shared" si="2"/>
        <v>0</v>
      </c>
      <c r="P29" s="11">
        <f t="shared" si="3"/>
        <v>0</v>
      </c>
      <c r="Q29" s="11">
        <f t="shared" si="4"/>
        <v>0</v>
      </c>
      <c r="R29" s="11">
        <f t="shared" si="5"/>
        <v>0</v>
      </c>
      <c r="S29" s="11">
        <f t="shared" si="6"/>
        <v>0</v>
      </c>
      <c r="T29" t="s">
        <v>29</v>
      </c>
      <c r="U29" t="s">
        <v>29</v>
      </c>
      <c r="V29" t="s">
        <v>29</v>
      </c>
      <c r="W29" t="s">
        <v>652</v>
      </c>
      <c r="X29" t="s">
        <v>754</v>
      </c>
      <c r="Y29" t="s">
        <v>573</v>
      </c>
      <c r="Z29" t="s">
        <v>866</v>
      </c>
    </row>
    <row r="30" spans="1:26" x14ac:dyDescent="0.2">
      <c r="A30" t="s">
        <v>700</v>
      </c>
      <c r="B30" t="s">
        <v>568</v>
      </c>
      <c r="C30" t="s">
        <v>667</v>
      </c>
      <c r="D30" t="s">
        <v>668</v>
      </c>
      <c r="E30">
        <v>28</v>
      </c>
      <c r="F30">
        <v>0</v>
      </c>
      <c r="G30">
        <v>15</v>
      </c>
      <c r="H30">
        <v>1</v>
      </c>
      <c r="I30">
        <v>12</v>
      </c>
      <c r="J30">
        <v>9</v>
      </c>
      <c r="K30">
        <v>3</v>
      </c>
      <c r="L30">
        <v>14</v>
      </c>
      <c r="M30" s="11">
        <f t="shared" si="0"/>
        <v>0</v>
      </c>
      <c r="N30" s="11">
        <f t="shared" si="1"/>
        <v>0.5357142857142857</v>
      </c>
      <c r="O30" s="11">
        <f t="shared" si="2"/>
        <v>3.5714285714285712E-2</v>
      </c>
      <c r="P30" s="11">
        <f t="shared" si="3"/>
        <v>0.42857142857142855</v>
      </c>
      <c r="Q30" s="11">
        <f t="shared" si="4"/>
        <v>0.32142857142857145</v>
      </c>
      <c r="R30" s="11">
        <f t="shared" si="5"/>
        <v>0.10714285714285714</v>
      </c>
      <c r="S30" s="11">
        <f t="shared" si="6"/>
        <v>0.5</v>
      </c>
      <c r="T30" t="s">
        <v>29</v>
      </c>
      <c r="U30" t="s">
        <v>29</v>
      </c>
      <c r="V30" t="s">
        <v>744</v>
      </c>
      <c r="W30" t="s">
        <v>877</v>
      </c>
      <c r="X30" t="s">
        <v>670</v>
      </c>
      <c r="Y30" t="s">
        <v>573</v>
      </c>
      <c r="Z30" t="s">
        <v>866</v>
      </c>
    </row>
    <row r="31" spans="1:26" x14ac:dyDescent="0.2">
      <c r="A31" t="s">
        <v>700</v>
      </c>
      <c r="B31" t="s">
        <v>568</v>
      </c>
      <c r="C31" t="s">
        <v>671</v>
      </c>
      <c r="D31" t="s">
        <v>575</v>
      </c>
      <c r="E31">
        <v>28</v>
      </c>
      <c r="F31">
        <v>0</v>
      </c>
      <c r="G31">
        <v>26</v>
      </c>
      <c r="H31">
        <v>1</v>
      </c>
      <c r="I31">
        <v>1</v>
      </c>
      <c r="J31">
        <v>1</v>
      </c>
      <c r="K31">
        <v>8</v>
      </c>
      <c r="L31">
        <v>18</v>
      </c>
      <c r="M31" s="11">
        <f t="shared" si="0"/>
        <v>0</v>
      </c>
      <c r="N31" s="11">
        <f t="shared" si="1"/>
        <v>0.9285714285714286</v>
      </c>
      <c r="O31" s="11">
        <f t="shared" si="2"/>
        <v>3.5714285714285712E-2</v>
      </c>
      <c r="P31" s="11">
        <f t="shared" si="3"/>
        <v>3.5714285714285712E-2</v>
      </c>
      <c r="Q31" s="11">
        <f t="shared" si="4"/>
        <v>3.5714285714285712E-2</v>
      </c>
      <c r="R31" s="11">
        <f t="shared" si="5"/>
        <v>0.2857142857142857</v>
      </c>
      <c r="S31" s="11">
        <f t="shared" si="6"/>
        <v>0.6428571428571429</v>
      </c>
      <c r="T31" t="s">
        <v>29</v>
      </c>
      <c r="U31" t="s">
        <v>29</v>
      </c>
      <c r="V31" t="s">
        <v>452</v>
      </c>
      <c r="W31" t="s">
        <v>577</v>
      </c>
      <c r="X31" t="s">
        <v>578</v>
      </c>
      <c r="Y31" t="s">
        <v>573</v>
      </c>
      <c r="Z31" t="s">
        <v>866</v>
      </c>
    </row>
    <row r="32" spans="1:26" x14ac:dyDescent="0.2">
      <c r="A32" t="s">
        <v>700</v>
      </c>
      <c r="B32" t="s">
        <v>568</v>
      </c>
      <c r="C32" t="s">
        <v>672</v>
      </c>
      <c r="D32" t="s">
        <v>636</v>
      </c>
      <c r="E32">
        <v>48</v>
      </c>
      <c r="F32">
        <v>0</v>
      </c>
      <c r="G32">
        <v>43</v>
      </c>
      <c r="H32">
        <v>4</v>
      </c>
      <c r="I32">
        <v>1</v>
      </c>
      <c r="J32">
        <v>3</v>
      </c>
      <c r="K32">
        <v>8</v>
      </c>
      <c r="L32">
        <v>35</v>
      </c>
      <c r="M32" s="11">
        <f t="shared" si="0"/>
        <v>0</v>
      </c>
      <c r="N32" s="11">
        <f t="shared" si="1"/>
        <v>0.89583333333333337</v>
      </c>
      <c r="O32" s="11">
        <f t="shared" si="2"/>
        <v>8.3333333333333329E-2</v>
      </c>
      <c r="P32" s="11">
        <f t="shared" si="3"/>
        <v>2.0833333333333332E-2</v>
      </c>
      <c r="Q32" s="11">
        <f t="shared" si="4"/>
        <v>6.25E-2</v>
      </c>
      <c r="R32" s="11">
        <f t="shared" si="5"/>
        <v>0.16666666666666666</v>
      </c>
      <c r="S32" s="11">
        <f t="shared" si="6"/>
        <v>0.72916666666666663</v>
      </c>
      <c r="T32" t="s">
        <v>29</v>
      </c>
      <c r="U32" t="s">
        <v>29</v>
      </c>
      <c r="V32" t="s">
        <v>752</v>
      </c>
      <c r="W32" t="s">
        <v>637</v>
      </c>
      <c r="X32" t="s">
        <v>638</v>
      </c>
      <c r="Y32" t="s">
        <v>573</v>
      </c>
      <c r="Z32" t="s">
        <v>866</v>
      </c>
    </row>
    <row r="33" spans="1:26" x14ac:dyDescent="0.2">
      <c r="A33" t="s">
        <v>700</v>
      </c>
      <c r="B33" t="s">
        <v>568</v>
      </c>
      <c r="C33" t="s">
        <v>673</v>
      </c>
      <c r="D33" t="s">
        <v>674</v>
      </c>
      <c r="E33">
        <v>25</v>
      </c>
      <c r="F33">
        <v>0</v>
      </c>
      <c r="G33">
        <v>22</v>
      </c>
      <c r="H33">
        <v>0</v>
      </c>
      <c r="I33">
        <v>3</v>
      </c>
      <c r="J33">
        <v>3</v>
      </c>
      <c r="K33">
        <v>2</v>
      </c>
      <c r="L33">
        <v>16</v>
      </c>
      <c r="M33" s="11">
        <f t="shared" si="0"/>
        <v>0</v>
      </c>
      <c r="N33" s="11">
        <f t="shared" si="1"/>
        <v>0.88</v>
      </c>
      <c r="O33" s="11">
        <f t="shared" si="2"/>
        <v>0</v>
      </c>
      <c r="P33" s="11">
        <f t="shared" si="3"/>
        <v>0.12</v>
      </c>
      <c r="Q33" s="11">
        <f t="shared" si="4"/>
        <v>0.12</v>
      </c>
      <c r="R33" s="11">
        <f t="shared" si="5"/>
        <v>0.08</v>
      </c>
      <c r="S33" s="11">
        <f t="shared" si="6"/>
        <v>0.64</v>
      </c>
      <c r="T33" t="s">
        <v>29</v>
      </c>
      <c r="U33" t="s">
        <v>29</v>
      </c>
      <c r="V33" t="s">
        <v>59</v>
      </c>
      <c r="W33" t="s">
        <v>675</v>
      </c>
      <c r="X33" t="s">
        <v>676</v>
      </c>
      <c r="Y33" t="s">
        <v>573</v>
      </c>
      <c r="Z33" t="s">
        <v>866</v>
      </c>
    </row>
    <row r="34" spans="1:26" x14ac:dyDescent="0.2">
      <c r="A34" t="s">
        <v>700</v>
      </c>
      <c r="B34" t="s">
        <v>415</v>
      </c>
      <c r="C34" t="s">
        <v>433</v>
      </c>
      <c r="D34" t="s">
        <v>434</v>
      </c>
      <c r="E34">
        <v>64</v>
      </c>
      <c r="F34">
        <v>0</v>
      </c>
      <c r="G34">
        <v>54</v>
      </c>
      <c r="H34">
        <v>5</v>
      </c>
      <c r="I34">
        <v>5</v>
      </c>
      <c r="J34">
        <v>6</v>
      </c>
      <c r="K34">
        <v>15</v>
      </c>
      <c r="L34">
        <v>28</v>
      </c>
      <c r="M34" s="11">
        <f t="shared" si="0"/>
        <v>0</v>
      </c>
      <c r="N34" s="11">
        <f t="shared" si="1"/>
        <v>0.84375</v>
      </c>
      <c r="O34" s="11">
        <f t="shared" si="2"/>
        <v>7.8125E-2</v>
      </c>
      <c r="P34" s="11">
        <f t="shared" si="3"/>
        <v>7.8125E-2</v>
      </c>
      <c r="Q34" s="11">
        <f t="shared" si="4"/>
        <v>9.375E-2</v>
      </c>
      <c r="R34" s="11">
        <f t="shared" si="5"/>
        <v>0.234375</v>
      </c>
      <c r="S34" s="11">
        <f t="shared" si="6"/>
        <v>0.4375</v>
      </c>
      <c r="T34" t="s">
        <v>29</v>
      </c>
      <c r="U34" t="s">
        <v>29</v>
      </c>
      <c r="V34" t="s">
        <v>735</v>
      </c>
      <c r="W34" t="s">
        <v>436</v>
      </c>
      <c r="X34" t="s">
        <v>437</v>
      </c>
      <c r="Y34" t="s">
        <v>420</v>
      </c>
      <c r="Z34" t="s">
        <v>866</v>
      </c>
    </row>
    <row r="35" spans="1:26" x14ac:dyDescent="0.2">
      <c r="A35" t="s">
        <v>700</v>
      </c>
      <c r="B35" t="s">
        <v>415</v>
      </c>
      <c r="C35" t="s">
        <v>438</v>
      </c>
      <c r="D35" t="s">
        <v>434</v>
      </c>
      <c r="E35">
        <v>70</v>
      </c>
      <c r="F35">
        <v>0</v>
      </c>
      <c r="G35">
        <v>66</v>
      </c>
      <c r="H35">
        <v>4</v>
      </c>
      <c r="I35">
        <v>0</v>
      </c>
      <c r="J35">
        <v>4</v>
      </c>
      <c r="K35">
        <v>25</v>
      </c>
      <c r="L35">
        <v>28</v>
      </c>
      <c r="M35" s="11">
        <f t="shared" si="0"/>
        <v>0</v>
      </c>
      <c r="N35" s="11">
        <f t="shared" si="1"/>
        <v>0.94285714285714284</v>
      </c>
      <c r="O35" s="11">
        <f t="shared" si="2"/>
        <v>5.7142857142857141E-2</v>
      </c>
      <c r="P35" s="11">
        <f t="shared" si="3"/>
        <v>0</v>
      </c>
      <c r="Q35" s="11">
        <f t="shared" si="4"/>
        <v>5.7142857142857141E-2</v>
      </c>
      <c r="R35" s="11">
        <f t="shared" si="5"/>
        <v>0.35714285714285715</v>
      </c>
      <c r="S35" s="11">
        <f t="shared" si="6"/>
        <v>0.4</v>
      </c>
      <c r="T35" t="s">
        <v>29</v>
      </c>
      <c r="U35" t="s">
        <v>29</v>
      </c>
      <c r="V35" t="s">
        <v>29</v>
      </c>
      <c r="W35" t="s">
        <v>436</v>
      </c>
      <c r="X35" t="s">
        <v>439</v>
      </c>
      <c r="Y35" t="s">
        <v>420</v>
      </c>
      <c r="Z35" t="s">
        <v>866</v>
      </c>
    </row>
    <row r="36" spans="1:26" x14ac:dyDescent="0.2">
      <c r="A36" t="s">
        <v>700</v>
      </c>
      <c r="B36" t="s">
        <v>454</v>
      </c>
      <c r="C36" t="s">
        <v>466</v>
      </c>
      <c r="D36" t="s">
        <v>467</v>
      </c>
      <c r="E36">
        <v>50</v>
      </c>
      <c r="F36">
        <v>1</v>
      </c>
      <c r="G36">
        <v>43</v>
      </c>
      <c r="H36">
        <v>0</v>
      </c>
      <c r="I36">
        <v>6</v>
      </c>
      <c r="J36">
        <v>5</v>
      </c>
      <c r="K36">
        <v>5</v>
      </c>
      <c r="L36">
        <v>33</v>
      </c>
      <c r="M36" s="11">
        <f t="shared" si="0"/>
        <v>0.02</v>
      </c>
      <c r="N36" s="11">
        <f t="shared" si="1"/>
        <v>0.86</v>
      </c>
      <c r="O36" s="11">
        <f t="shared" si="2"/>
        <v>0</v>
      </c>
      <c r="P36" s="11">
        <f t="shared" si="3"/>
        <v>0.12</v>
      </c>
      <c r="Q36" s="11">
        <f t="shared" si="4"/>
        <v>0.1</v>
      </c>
      <c r="R36" s="11">
        <f t="shared" si="5"/>
        <v>0.1</v>
      </c>
      <c r="S36" s="11">
        <f t="shared" si="6"/>
        <v>0.66</v>
      </c>
      <c r="T36" t="s">
        <v>29</v>
      </c>
      <c r="U36" t="s">
        <v>29</v>
      </c>
      <c r="V36" t="s">
        <v>59</v>
      </c>
      <c r="W36" t="s">
        <v>469</v>
      </c>
      <c r="X36" t="s">
        <v>470</v>
      </c>
      <c r="Y36" t="s">
        <v>459</v>
      </c>
      <c r="Z36" t="s">
        <v>866</v>
      </c>
    </row>
    <row r="37" spans="1:26" x14ac:dyDescent="0.2">
      <c r="A37" t="s">
        <v>700</v>
      </c>
      <c r="B37" t="s">
        <v>454</v>
      </c>
      <c r="C37" t="s">
        <v>473</v>
      </c>
      <c r="D37" t="s">
        <v>474</v>
      </c>
      <c r="E37">
        <v>104</v>
      </c>
      <c r="F37">
        <v>1</v>
      </c>
      <c r="G37">
        <v>88</v>
      </c>
      <c r="H37">
        <v>9</v>
      </c>
      <c r="I37">
        <v>6</v>
      </c>
      <c r="J37">
        <v>11</v>
      </c>
      <c r="K37">
        <v>17</v>
      </c>
      <c r="L37">
        <v>68</v>
      </c>
      <c r="M37" s="11">
        <f t="shared" si="0"/>
        <v>9.6153846153846159E-3</v>
      </c>
      <c r="N37" s="11">
        <f t="shared" si="1"/>
        <v>0.84615384615384615</v>
      </c>
      <c r="O37" s="11">
        <f t="shared" si="2"/>
        <v>8.6538461538461536E-2</v>
      </c>
      <c r="P37" s="11">
        <f t="shared" si="3"/>
        <v>5.7692307692307696E-2</v>
      </c>
      <c r="Q37" s="11">
        <f t="shared" si="4"/>
        <v>0.10576923076923077</v>
      </c>
      <c r="R37" s="11">
        <f t="shared" si="5"/>
        <v>0.16346153846153846</v>
      </c>
      <c r="S37" s="11">
        <f t="shared" si="6"/>
        <v>0.65384615384615385</v>
      </c>
      <c r="T37" t="s">
        <v>29</v>
      </c>
      <c r="U37" t="s">
        <v>29</v>
      </c>
      <c r="V37" t="s">
        <v>343</v>
      </c>
      <c r="W37" t="s">
        <v>475</v>
      </c>
      <c r="X37" t="s">
        <v>476</v>
      </c>
      <c r="Y37" t="s">
        <v>459</v>
      </c>
      <c r="Z37" t="s">
        <v>866</v>
      </c>
    </row>
    <row r="38" spans="1:26" x14ac:dyDescent="0.2">
      <c r="E38">
        <f>SUM(E2:E37)</f>
        <v>1551</v>
      </c>
      <c r="F38">
        <f t="shared" ref="F38:L38" si="7">SUM(F2:F37)</f>
        <v>12</v>
      </c>
      <c r="G38">
        <f t="shared" si="7"/>
        <v>1293</v>
      </c>
      <c r="H38">
        <f t="shared" si="7"/>
        <v>141</v>
      </c>
      <c r="I38">
        <f t="shared" si="7"/>
        <v>105</v>
      </c>
      <c r="J38">
        <f t="shared" si="7"/>
        <v>172</v>
      </c>
      <c r="K38">
        <f t="shared" si="7"/>
        <v>290</v>
      </c>
      <c r="L38">
        <f t="shared" si="7"/>
        <v>806</v>
      </c>
      <c r="M38" s="11">
        <f t="shared" si="0"/>
        <v>7.7369439071566732E-3</v>
      </c>
      <c r="N38" s="11">
        <f t="shared" si="1"/>
        <v>0.83365570599613148</v>
      </c>
      <c r="O38" s="11">
        <f t="shared" si="2"/>
        <v>9.0909090909090912E-2</v>
      </c>
      <c r="P38" s="11">
        <f t="shared" si="3"/>
        <v>6.7698259187620888E-2</v>
      </c>
      <c r="Q38" s="11">
        <f t="shared" si="4"/>
        <v>0.11089619600257898</v>
      </c>
      <c r="R38" s="11">
        <f t="shared" si="5"/>
        <v>0.18697614442295293</v>
      </c>
      <c r="S38" s="11">
        <f t="shared" si="6"/>
        <v>0.51966473243068989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4E0E83-3BD1-4E7C-89A1-293908C5223E}">
  <dimension ref="A1:Z67"/>
  <sheetViews>
    <sheetView topLeftCell="A51" workbookViewId="0">
      <selection activeCell="H28" sqref="H28"/>
    </sheetView>
  </sheetViews>
  <sheetFormatPr baseColWidth="10" defaultColWidth="9.140625" defaultRowHeight="12.75" x14ac:dyDescent="0.2"/>
  <cols>
    <col min="1" max="19" width="9.140625" customWidth="1"/>
    <col min="20" max="22" width="0" hidden="1" customWidth="1"/>
  </cols>
  <sheetData>
    <row r="1" spans="1:26" ht="25.5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3</v>
      </c>
      <c r="X1" s="1" t="s">
        <v>22</v>
      </c>
      <c r="Y1" s="1" t="s">
        <v>23</v>
      </c>
      <c r="Z1" s="1" t="s">
        <v>24</v>
      </c>
    </row>
    <row r="2" spans="1:26" x14ac:dyDescent="0.2">
      <c r="A2" t="s">
        <v>700</v>
      </c>
      <c r="B2" t="s">
        <v>488</v>
      </c>
      <c r="C2" t="s">
        <v>489</v>
      </c>
      <c r="D2" t="s">
        <v>490</v>
      </c>
      <c r="E2">
        <v>147</v>
      </c>
      <c r="F2">
        <v>103</v>
      </c>
      <c r="G2">
        <v>28</v>
      </c>
      <c r="H2">
        <v>9</v>
      </c>
      <c r="I2">
        <v>7</v>
      </c>
      <c r="J2">
        <v>8</v>
      </c>
      <c r="K2">
        <v>4</v>
      </c>
      <c r="L2">
        <v>22</v>
      </c>
      <c r="M2" s="11">
        <f t="shared" ref="M2:M33" si="0">F2/E2</f>
        <v>0.70068027210884354</v>
      </c>
      <c r="N2" s="11">
        <f t="shared" ref="N2:N33" si="1">G2/E2</f>
        <v>0.19047619047619047</v>
      </c>
      <c r="O2" s="11">
        <f t="shared" ref="O2:O33" si="2">H2/E2</f>
        <v>6.1224489795918366E-2</v>
      </c>
      <c r="P2" s="11">
        <f t="shared" ref="P2:P33" si="3">I2/E2</f>
        <v>4.7619047619047616E-2</v>
      </c>
      <c r="Q2" s="11">
        <f t="shared" ref="Q2:Q33" si="4">J2/E2</f>
        <v>5.4421768707482991E-2</v>
      </c>
      <c r="R2" s="11">
        <f t="shared" ref="R2:R33" si="5">K2/E2</f>
        <v>2.7210884353741496E-2</v>
      </c>
      <c r="S2" s="11">
        <f t="shared" ref="S2:S33" si="6">L2/E2</f>
        <v>0.14965986394557823</v>
      </c>
      <c r="T2" s="11" t="s">
        <v>29</v>
      </c>
      <c r="U2" s="11" t="s">
        <v>29</v>
      </c>
      <c r="V2" s="11" t="s">
        <v>80</v>
      </c>
      <c r="W2" t="s">
        <v>492</v>
      </c>
      <c r="X2" t="s">
        <v>493</v>
      </c>
      <c r="Y2" t="s">
        <v>492</v>
      </c>
      <c r="Z2" t="s">
        <v>866</v>
      </c>
    </row>
    <row r="3" spans="1:26" x14ac:dyDescent="0.2">
      <c r="A3" t="s">
        <v>700</v>
      </c>
      <c r="B3" t="s">
        <v>488</v>
      </c>
      <c r="C3" t="s">
        <v>494</v>
      </c>
      <c r="D3" t="s">
        <v>490</v>
      </c>
      <c r="E3">
        <v>46</v>
      </c>
      <c r="F3">
        <v>43</v>
      </c>
      <c r="G3">
        <v>3</v>
      </c>
      <c r="H3">
        <v>0</v>
      </c>
      <c r="I3">
        <v>0</v>
      </c>
      <c r="J3">
        <v>0</v>
      </c>
      <c r="K3">
        <v>0</v>
      </c>
      <c r="L3">
        <v>2</v>
      </c>
      <c r="M3" s="11">
        <f t="shared" si="0"/>
        <v>0.93478260869565222</v>
      </c>
      <c r="N3" s="11">
        <f t="shared" si="1"/>
        <v>6.5217391304347824E-2</v>
      </c>
      <c r="O3" s="11">
        <f t="shared" si="2"/>
        <v>0</v>
      </c>
      <c r="P3" s="11">
        <f t="shared" si="3"/>
        <v>0</v>
      </c>
      <c r="Q3" s="11">
        <f t="shared" si="4"/>
        <v>0</v>
      </c>
      <c r="R3" s="11">
        <f t="shared" si="5"/>
        <v>0</v>
      </c>
      <c r="S3" s="11">
        <f t="shared" si="6"/>
        <v>4.3478260869565216E-2</v>
      </c>
      <c r="T3" s="11" t="s">
        <v>29</v>
      </c>
      <c r="U3" s="11" t="s">
        <v>29</v>
      </c>
      <c r="V3" s="11" t="s">
        <v>29</v>
      </c>
      <c r="W3" t="s">
        <v>492</v>
      </c>
      <c r="X3" t="s">
        <v>495</v>
      </c>
      <c r="Y3" t="s">
        <v>492</v>
      </c>
      <c r="Z3" t="s">
        <v>866</v>
      </c>
    </row>
    <row r="4" spans="1:26" x14ac:dyDescent="0.2">
      <c r="A4" t="s">
        <v>700</v>
      </c>
      <c r="B4" t="s">
        <v>488</v>
      </c>
      <c r="C4" t="s">
        <v>496</v>
      </c>
      <c r="D4" t="s">
        <v>490</v>
      </c>
      <c r="E4">
        <v>50</v>
      </c>
      <c r="F4">
        <v>36</v>
      </c>
      <c r="G4">
        <v>11</v>
      </c>
      <c r="H4">
        <v>1</v>
      </c>
      <c r="I4">
        <v>2</v>
      </c>
      <c r="J4">
        <v>2</v>
      </c>
      <c r="K4">
        <v>0</v>
      </c>
      <c r="L4">
        <v>10</v>
      </c>
      <c r="M4" s="11">
        <f t="shared" si="0"/>
        <v>0.72</v>
      </c>
      <c r="N4" s="11">
        <f t="shared" si="1"/>
        <v>0.22</v>
      </c>
      <c r="O4" s="11">
        <f t="shared" si="2"/>
        <v>0.02</v>
      </c>
      <c r="P4" s="11">
        <f t="shared" si="3"/>
        <v>0.04</v>
      </c>
      <c r="Q4" s="11">
        <f t="shared" si="4"/>
        <v>0.04</v>
      </c>
      <c r="R4" s="11">
        <f t="shared" si="5"/>
        <v>0</v>
      </c>
      <c r="S4" s="11">
        <f t="shared" si="6"/>
        <v>0.2</v>
      </c>
      <c r="T4" s="11" t="s">
        <v>29</v>
      </c>
      <c r="U4" s="11" t="s">
        <v>29</v>
      </c>
      <c r="V4" s="11" t="s">
        <v>53</v>
      </c>
      <c r="W4" t="s">
        <v>492</v>
      </c>
      <c r="X4" t="s">
        <v>497</v>
      </c>
      <c r="Y4" t="s">
        <v>492</v>
      </c>
      <c r="Z4" t="s">
        <v>866</v>
      </c>
    </row>
    <row r="5" spans="1:26" x14ac:dyDescent="0.2">
      <c r="A5" t="s">
        <v>700</v>
      </c>
      <c r="B5" t="s">
        <v>488</v>
      </c>
      <c r="C5" t="s">
        <v>498</v>
      </c>
      <c r="D5" t="s">
        <v>490</v>
      </c>
      <c r="E5">
        <v>145</v>
      </c>
      <c r="F5">
        <v>114</v>
      </c>
      <c r="G5">
        <v>25</v>
      </c>
      <c r="H5">
        <v>4</v>
      </c>
      <c r="I5">
        <v>2</v>
      </c>
      <c r="J5">
        <v>5</v>
      </c>
      <c r="K5">
        <v>7</v>
      </c>
      <c r="L5">
        <v>13</v>
      </c>
      <c r="M5" s="11">
        <f t="shared" si="0"/>
        <v>0.78620689655172415</v>
      </c>
      <c r="N5" s="11">
        <f t="shared" si="1"/>
        <v>0.17241379310344829</v>
      </c>
      <c r="O5" s="11">
        <f t="shared" si="2"/>
        <v>2.7586206896551724E-2</v>
      </c>
      <c r="P5" s="11">
        <f t="shared" si="3"/>
        <v>1.3793103448275862E-2</v>
      </c>
      <c r="Q5" s="11">
        <f t="shared" si="4"/>
        <v>3.4482758620689655E-2</v>
      </c>
      <c r="R5" s="11">
        <f t="shared" si="5"/>
        <v>4.8275862068965517E-2</v>
      </c>
      <c r="S5" s="11">
        <f t="shared" si="6"/>
        <v>8.9655172413793102E-2</v>
      </c>
      <c r="T5" s="11" t="s">
        <v>29</v>
      </c>
      <c r="U5" s="11" t="s">
        <v>29</v>
      </c>
      <c r="V5" s="11" t="s">
        <v>878</v>
      </c>
      <c r="W5" t="s">
        <v>492</v>
      </c>
      <c r="X5" t="s">
        <v>499</v>
      </c>
      <c r="Y5" t="s">
        <v>492</v>
      </c>
      <c r="Z5" t="s">
        <v>866</v>
      </c>
    </row>
    <row r="6" spans="1:26" x14ac:dyDescent="0.2">
      <c r="A6" t="s">
        <v>700</v>
      </c>
      <c r="B6" t="s">
        <v>488</v>
      </c>
      <c r="C6" t="s">
        <v>500</v>
      </c>
      <c r="D6" t="s">
        <v>490</v>
      </c>
      <c r="E6">
        <v>19</v>
      </c>
      <c r="F6">
        <v>14</v>
      </c>
      <c r="G6">
        <v>4</v>
      </c>
      <c r="H6">
        <v>1</v>
      </c>
      <c r="I6">
        <v>0</v>
      </c>
      <c r="J6">
        <v>0</v>
      </c>
      <c r="K6">
        <v>0</v>
      </c>
      <c r="L6">
        <v>2</v>
      </c>
      <c r="M6" s="11">
        <f t="shared" si="0"/>
        <v>0.73684210526315785</v>
      </c>
      <c r="N6" s="11">
        <f t="shared" si="1"/>
        <v>0.21052631578947367</v>
      </c>
      <c r="O6" s="11">
        <f t="shared" si="2"/>
        <v>5.2631578947368418E-2</v>
      </c>
      <c r="P6" s="11">
        <f t="shared" si="3"/>
        <v>0</v>
      </c>
      <c r="Q6" s="11">
        <f t="shared" si="4"/>
        <v>0</v>
      </c>
      <c r="R6" s="11">
        <f t="shared" si="5"/>
        <v>0</v>
      </c>
      <c r="S6" s="11">
        <f t="shared" si="6"/>
        <v>0.10526315789473684</v>
      </c>
      <c r="T6" s="11" t="s">
        <v>29</v>
      </c>
      <c r="U6" s="11" t="s">
        <v>29</v>
      </c>
      <c r="V6" s="11" t="s">
        <v>29</v>
      </c>
      <c r="W6" t="s">
        <v>492</v>
      </c>
      <c r="X6" t="s">
        <v>501</v>
      </c>
      <c r="Y6" t="s">
        <v>492</v>
      </c>
      <c r="Z6" t="s">
        <v>866</v>
      </c>
    </row>
    <row r="7" spans="1:26" x14ac:dyDescent="0.2">
      <c r="A7" t="s">
        <v>700</v>
      </c>
      <c r="B7" t="s">
        <v>488</v>
      </c>
      <c r="C7" t="s">
        <v>502</v>
      </c>
      <c r="D7" t="s">
        <v>490</v>
      </c>
      <c r="E7">
        <v>149</v>
      </c>
      <c r="F7">
        <v>116</v>
      </c>
      <c r="G7">
        <v>22</v>
      </c>
      <c r="H7">
        <v>2</v>
      </c>
      <c r="I7">
        <v>9</v>
      </c>
      <c r="J7">
        <v>4</v>
      </c>
      <c r="K7">
        <v>5</v>
      </c>
      <c r="L7">
        <v>12</v>
      </c>
      <c r="M7" s="11">
        <f t="shared" si="0"/>
        <v>0.77852348993288589</v>
      </c>
      <c r="N7" s="11">
        <f t="shared" si="1"/>
        <v>0.1476510067114094</v>
      </c>
      <c r="O7" s="11">
        <f t="shared" si="2"/>
        <v>1.3422818791946308E-2</v>
      </c>
      <c r="P7" s="11">
        <f t="shared" si="3"/>
        <v>6.0402684563758392E-2</v>
      </c>
      <c r="Q7" s="11">
        <f t="shared" si="4"/>
        <v>2.6845637583892617E-2</v>
      </c>
      <c r="R7" s="11">
        <f t="shared" si="5"/>
        <v>3.3557046979865772E-2</v>
      </c>
      <c r="S7" s="11">
        <f t="shared" si="6"/>
        <v>8.0536912751677847E-2</v>
      </c>
      <c r="T7" s="11" t="s">
        <v>29</v>
      </c>
      <c r="U7" s="11" t="s">
        <v>29</v>
      </c>
      <c r="V7" s="11" t="s">
        <v>879</v>
      </c>
      <c r="W7" t="s">
        <v>492</v>
      </c>
      <c r="X7" t="s">
        <v>503</v>
      </c>
      <c r="Y7" t="s">
        <v>492</v>
      </c>
      <c r="Z7" t="s">
        <v>866</v>
      </c>
    </row>
    <row r="8" spans="1:26" x14ac:dyDescent="0.2">
      <c r="A8" t="s">
        <v>700</v>
      </c>
      <c r="B8" t="s">
        <v>488</v>
      </c>
      <c r="C8" t="s">
        <v>504</v>
      </c>
      <c r="D8" t="s">
        <v>490</v>
      </c>
      <c r="E8">
        <v>106</v>
      </c>
      <c r="F8">
        <v>81</v>
      </c>
      <c r="G8">
        <v>16</v>
      </c>
      <c r="H8">
        <v>6</v>
      </c>
      <c r="I8">
        <v>3</v>
      </c>
      <c r="J8">
        <v>5</v>
      </c>
      <c r="K8">
        <v>6</v>
      </c>
      <c r="L8">
        <v>5</v>
      </c>
      <c r="M8" s="11">
        <f t="shared" si="0"/>
        <v>0.76415094339622647</v>
      </c>
      <c r="N8" s="11">
        <f t="shared" si="1"/>
        <v>0.15094339622641509</v>
      </c>
      <c r="O8" s="11">
        <f t="shared" si="2"/>
        <v>5.6603773584905662E-2</v>
      </c>
      <c r="P8" s="11">
        <f t="shared" si="3"/>
        <v>2.8301886792452831E-2</v>
      </c>
      <c r="Q8" s="11">
        <f t="shared" si="4"/>
        <v>4.716981132075472E-2</v>
      </c>
      <c r="R8" s="11">
        <f t="shared" si="5"/>
        <v>5.6603773584905662E-2</v>
      </c>
      <c r="S8" s="11">
        <f t="shared" si="6"/>
        <v>4.716981132075472E-2</v>
      </c>
      <c r="T8" s="11" t="s">
        <v>29</v>
      </c>
      <c r="U8" s="11" t="s">
        <v>29</v>
      </c>
      <c r="V8" s="11" t="s">
        <v>209</v>
      </c>
      <c r="W8" t="s">
        <v>492</v>
      </c>
      <c r="X8" t="s">
        <v>506</v>
      </c>
      <c r="Y8" t="s">
        <v>492</v>
      </c>
      <c r="Z8" t="s">
        <v>866</v>
      </c>
    </row>
    <row r="9" spans="1:26" x14ac:dyDescent="0.2">
      <c r="A9" t="s">
        <v>700</v>
      </c>
      <c r="B9" t="s">
        <v>488</v>
      </c>
      <c r="C9" t="s">
        <v>507</v>
      </c>
      <c r="D9" t="s">
        <v>490</v>
      </c>
      <c r="E9">
        <v>30</v>
      </c>
      <c r="F9">
        <v>21</v>
      </c>
      <c r="G9">
        <v>7</v>
      </c>
      <c r="H9">
        <v>2</v>
      </c>
      <c r="I9">
        <v>0</v>
      </c>
      <c r="J9">
        <v>2</v>
      </c>
      <c r="K9">
        <v>1</v>
      </c>
      <c r="L9">
        <v>3</v>
      </c>
      <c r="M9" s="11">
        <f t="shared" si="0"/>
        <v>0.7</v>
      </c>
      <c r="N9" s="11">
        <f t="shared" si="1"/>
        <v>0.23333333333333334</v>
      </c>
      <c r="O9" s="11">
        <f t="shared" si="2"/>
        <v>6.6666666666666666E-2</v>
      </c>
      <c r="P9" s="11">
        <f t="shared" si="3"/>
        <v>0</v>
      </c>
      <c r="Q9" s="11">
        <f t="shared" si="4"/>
        <v>6.6666666666666666E-2</v>
      </c>
      <c r="R9" s="11">
        <f t="shared" si="5"/>
        <v>3.3333333333333333E-2</v>
      </c>
      <c r="S9" s="11">
        <f t="shared" si="6"/>
        <v>0.1</v>
      </c>
      <c r="T9" s="11" t="s">
        <v>29</v>
      </c>
      <c r="U9" s="11" t="s">
        <v>29</v>
      </c>
      <c r="V9" s="11" t="s">
        <v>29</v>
      </c>
      <c r="W9" t="s">
        <v>492</v>
      </c>
      <c r="X9" t="s">
        <v>508</v>
      </c>
      <c r="Y9" t="s">
        <v>492</v>
      </c>
      <c r="Z9" t="s">
        <v>866</v>
      </c>
    </row>
    <row r="10" spans="1:26" x14ac:dyDescent="0.2">
      <c r="A10" t="s">
        <v>700</v>
      </c>
      <c r="B10" t="s">
        <v>488</v>
      </c>
      <c r="C10" t="s">
        <v>509</v>
      </c>
      <c r="D10" t="s">
        <v>490</v>
      </c>
      <c r="E10">
        <v>78</v>
      </c>
      <c r="F10">
        <v>65</v>
      </c>
      <c r="G10">
        <v>12</v>
      </c>
      <c r="H10">
        <v>1</v>
      </c>
      <c r="I10">
        <v>0</v>
      </c>
      <c r="J10">
        <v>1</v>
      </c>
      <c r="K10">
        <v>1</v>
      </c>
      <c r="L10">
        <v>4</v>
      </c>
      <c r="M10" s="11">
        <f t="shared" si="0"/>
        <v>0.83333333333333337</v>
      </c>
      <c r="N10" s="11">
        <f t="shared" si="1"/>
        <v>0.15384615384615385</v>
      </c>
      <c r="O10" s="11">
        <f t="shared" si="2"/>
        <v>1.282051282051282E-2</v>
      </c>
      <c r="P10" s="11">
        <f t="shared" si="3"/>
        <v>0</v>
      </c>
      <c r="Q10" s="11">
        <f t="shared" si="4"/>
        <v>1.282051282051282E-2</v>
      </c>
      <c r="R10" s="11">
        <f t="shared" si="5"/>
        <v>1.282051282051282E-2</v>
      </c>
      <c r="S10" s="11">
        <f t="shared" si="6"/>
        <v>5.128205128205128E-2</v>
      </c>
      <c r="T10" s="11" t="s">
        <v>29</v>
      </c>
      <c r="U10" s="11" t="s">
        <v>29</v>
      </c>
      <c r="V10" s="11" t="s">
        <v>29</v>
      </c>
      <c r="W10" t="s">
        <v>492</v>
      </c>
      <c r="X10" t="s">
        <v>510</v>
      </c>
      <c r="Y10" t="s">
        <v>492</v>
      </c>
      <c r="Z10" t="s">
        <v>866</v>
      </c>
    </row>
    <row r="11" spans="1:26" x14ac:dyDescent="0.2">
      <c r="A11" t="s">
        <v>700</v>
      </c>
      <c r="B11" t="s">
        <v>488</v>
      </c>
      <c r="C11" t="s">
        <v>511</v>
      </c>
      <c r="D11" t="s">
        <v>490</v>
      </c>
      <c r="E11">
        <v>36</v>
      </c>
      <c r="F11">
        <v>29</v>
      </c>
      <c r="G11">
        <v>4</v>
      </c>
      <c r="H11">
        <v>2</v>
      </c>
      <c r="I11">
        <v>1</v>
      </c>
      <c r="J11">
        <v>2</v>
      </c>
      <c r="K11">
        <v>2</v>
      </c>
      <c r="L11">
        <v>1</v>
      </c>
      <c r="M11" s="11">
        <f t="shared" si="0"/>
        <v>0.80555555555555558</v>
      </c>
      <c r="N11" s="11">
        <f t="shared" si="1"/>
        <v>0.1111111111111111</v>
      </c>
      <c r="O11" s="11">
        <f t="shared" si="2"/>
        <v>5.5555555555555552E-2</v>
      </c>
      <c r="P11" s="11">
        <f t="shared" si="3"/>
        <v>2.7777777777777776E-2</v>
      </c>
      <c r="Q11" s="11">
        <f t="shared" si="4"/>
        <v>5.5555555555555552E-2</v>
      </c>
      <c r="R11" s="11">
        <f t="shared" si="5"/>
        <v>5.5555555555555552E-2</v>
      </c>
      <c r="S11" s="11">
        <f t="shared" si="6"/>
        <v>2.7777777777777776E-2</v>
      </c>
      <c r="T11" s="11" t="s">
        <v>29</v>
      </c>
      <c r="U11" s="11" t="s">
        <v>29</v>
      </c>
      <c r="V11" s="11" t="s">
        <v>236</v>
      </c>
      <c r="W11" t="s">
        <v>492</v>
      </c>
      <c r="X11" t="s">
        <v>512</v>
      </c>
      <c r="Y11" t="s">
        <v>492</v>
      </c>
      <c r="Z11" t="s">
        <v>866</v>
      </c>
    </row>
    <row r="12" spans="1:26" x14ac:dyDescent="0.2">
      <c r="A12" t="s">
        <v>700</v>
      </c>
      <c r="B12" t="s">
        <v>488</v>
      </c>
      <c r="C12" t="s">
        <v>513</v>
      </c>
      <c r="D12" t="s">
        <v>490</v>
      </c>
      <c r="E12">
        <v>48</v>
      </c>
      <c r="F12">
        <v>35</v>
      </c>
      <c r="G12">
        <v>8</v>
      </c>
      <c r="H12">
        <v>3</v>
      </c>
      <c r="I12">
        <v>2</v>
      </c>
      <c r="J12">
        <v>2</v>
      </c>
      <c r="K12">
        <v>1</v>
      </c>
      <c r="L12">
        <v>6</v>
      </c>
      <c r="M12" s="11">
        <f t="shared" si="0"/>
        <v>0.72916666666666663</v>
      </c>
      <c r="N12" s="11">
        <f t="shared" si="1"/>
        <v>0.16666666666666666</v>
      </c>
      <c r="O12" s="11">
        <f t="shared" si="2"/>
        <v>6.25E-2</v>
      </c>
      <c r="P12" s="11">
        <f t="shared" si="3"/>
        <v>4.1666666666666664E-2</v>
      </c>
      <c r="Q12" s="11">
        <f t="shared" si="4"/>
        <v>4.1666666666666664E-2</v>
      </c>
      <c r="R12" s="11">
        <f t="shared" si="5"/>
        <v>2.0833333333333332E-2</v>
      </c>
      <c r="S12" s="11">
        <f t="shared" si="6"/>
        <v>0.125</v>
      </c>
      <c r="T12" s="11" t="s">
        <v>29</v>
      </c>
      <c r="U12" s="11" t="s">
        <v>29</v>
      </c>
      <c r="V12" s="11" t="s">
        <v>515</v>
      </c>
      <c r="W12" t="s">
        <v>492</v>
      </c>
      <c r="X12" t="s">
        <v>516</v>
      </c>
      <c r="Y12" t="s">
        <v>492</v>
      </c>
      <c r="Z12" t="s">
        <v>866</v>
      </c>
    </row>
    <row r="13" spans="1:26" x14ac:dyDescent="0.2">
      <c r="A13" t="s">
        <v>700</v>
      </c>
      <c r="B13" t="s">
        <v>488</v>
      </c>
      <c r="C13" t="s">
        <v>517</v>
      </c>
      <c r="D13" t="s">
        <v>490</v>
      </c>
      <c r="E13">
        <v>96</v>
      </c>
      <c r="F13">
        <v>71</v>
      </c>
      <c r="G13">
        <v>19</v>
      </c>
      <c r="H13">
        <v>1</v>
      </c>
      <c r="I13">
        <v>5</v>
      </c>
      <c r="J13">
        <v>5</v>
      </c>
      <c r="K13">
        <v>1</v>
      </c>
      <c r="L13">
        <v>11</v>
      </c>
      <c r="M13" s="11">
        <f t="shared" si="0"/>
        <v>0.73958333333333337</v>
      </c>
      <c r="N13" s="11">
        <f t="shared" si="1"/>
        <v>0.19791666666666666</v>
      </c>
      <c r="O13" s="11">
        <f t="shared" si="2"/>
        <v>1.0416666666666666E-2</v>
      </c>
      <c r="P13" s="11">
        <f t="shared" si="3"/>
        <v>5.2083333333333336E-2</v>
      </c>
      <c r="Q13" s="11">
        <f t="shared" si="4"/>
        <v>5.2083333333333336E-2</v>
      </c>
      <c r="R13" s="11">
        <f t="shared" si="5"/>
        <v>1.0416666666666666E-2</v>
      </c>
      <c r="S13" s="11">
        <f t="shared" si="6"/>
        <v>0.11458333333333333</v>
      </c>
      <c r="T13" s="11" t="s">
        <v>29</v>
      </c>
      <c r="U13" s="11" t="s">
        <v>29</v>
      </c>
      <c r="V13" s="11" t="s">
        <v>880</v>
      </c>
      <c r="W13" t="s">
        <v>492</v>
      </c>
      <c r="X13" t="s">
        <v>519</v>
      </c>
      <c r="Y13" t="s">
        <v>492</v>
      </c>
      <c r="Z13" t="s">
        <v>866</v>
      </c>
    </row>
    <row r="14" spans="1:26" x14ac:dyDescent="0.2">
      <c r="A14" t="s">
        <v>700</v>
      </c>
      <c r="B14" t="s">
        <v>488</v>
      </c>
      <c r="C14" t="s">
        <v>520</v>
      </c>
      <c r="D14" t="s">
        <v>490</v>
      </c>
      <c r="E14">
        <v>52</v>
      </c>
      <c r="F14">
        <v>39</v>
      </c>
      <c r="G14">
        <v>10</v>
      </c>
      <c r="H14">
        <v>0</v>
      </c>
      <c r="I14">
        <v>3</v>
      </c>
      <c r="J14">
        <v>2</v>
      </c>
      <c r="K14">
        <v>0</v>
      </c>
      <c r="L14">
        <v>8</v>
      </c>
      <c r="M14" s="11">
        <f t="shared" si="0"/>
        <v>0.75</v>
      </c>
      <c r="N14" s="11">
        <f t="shared" si="1"/>
        <v>0.19230769230769232</v>
      </c>
      <c r="O14" s="11">
        <f t="shared" si="2"/>
        <v>0</v>
      </c>
      <c r="P14" s="11">
        <f t="shared" si="3"/>
        <v>5.7692307692307696E-2</v>
      </c>
      <c r="Q14" s="11">
        <f t="shared" si="4"/>
        <v>3.8461538461538464E-2</v>
      </c>
      <c r="R14" s="11">
        <f t="shared" si="5"/>
        <v>0</v>
      </c>
      <c r="S14" s="11">
        <f t="shared" si="6"/>
        <v>0.15384615384615385</v>
      </c>
      <c r="T14" s="11" t="s">
        <v>29</v>
      </c>
      <c r="U14" s="11" t="s">
        <v>29</v>
      </c>
      <c r="V14" s="11" t="s">
        <v>343</v>
      </c>
      <c r="W14" t="s">
        <v>492</v>
      </c>
      <c r="X14" t="s">
        <v>521</v>
      </c>
      <c r="Y14" t="s">
        <v>492</v>
      </c>
      <c r="Z14" t="s">
        <v>866</v>
      </c>
    </row>
    <row r="15" spans="1:26" x14ac:dyDescent="0.2">
      <c r="A15" t="s">
        <v>700</v>
      </c>
      <c r="B15" t="s">
        <v>488</v>
      </c>
      <c r="C15" t="s">
        <v>522</v>
      </c>
      <c r="D15" t="s">
        <v>490</v>
      </c>
      <c r="E15">
        <v>130</v>
      </c>
      <c r="F15">
        <v>110</v>
      </c>
      <c r="G15">
        <v>14</v>
      </c>
      <c r="H15">
        <v>5</v>
      </c>
      <c r="I15">
        <v>1</v>
      </c>
      <c r="J15">
        <v>3</v>
      </c>
      <c r="K15">
        <v>2</v>
      </c>
      <c r="L15">
        <v>5</v>
      </c>
      <c r="M15" s="11">
        <f t="shared" si="0"/>
        <v>0.84615384615384615</v>
      </c>
      <c r="N15" s="11">
        <f t="shared" si="1"/>
        <v>0.1076923076923077</v>
      </c>
      <c r="O15" s="11">
        <f t="shared" si="2"/>
        <v>3.8461538461538464E-2</v>
      </c>
      <c r="P15" s="11">
        <f t="shared" si="3"/>
        <v>7.6923076923076927E-3</v>
      </c>
      <c r="Q15" s="11">
        <f t="shared" si="4"/>
        <v>2.3076923076923078E-2</v>
      </c>
      <c r="R15" s="11">
        <f t="shared" si="5"/>
        <v>1.5384615384615385E-2</v>
      </c>
      <c r="S15" s="11">
        <f t="shared" si="6"/>
        <v>3.8461538461538464E-2</v>
      </c>
      <c r="T15" s="11" t="s">
        <v>29</v>
      </c>
      <c r="U15" s="11" t="s">
        <v>29</v>
      </c>
      <c r="V15" s="11" t="s">
        <v>537</v>
      </c>
      <c r="W15" t="s">
        <v>492</v>
      </c>
      <c r="X15" t="s">
        <v>523</v>
      </c>
      <c r="Y15" t="s">
        <v>492</v>
      </c>
      <c r="Z15" t="s">
        <v>866</v>
      </c>
    </row>
    <row r="16" spans="1:26" x14ac:dyDescent="0.2">
      <c r="A16" t="s">
        <v>700</v>
      </c>
      <c r="B16" t="s">
        <v>488</v>
      </c>
      <c r="C16" t="s">
        <v>524</v>
      </c>
      <c r="D16" t="s">
        <v>490</v>
      </c>
      <c r="E16">
        <v>44</v>
      </c>
      <c r="F16">
        <v>34</v>
      </c>
      <c r="G16">
        <v>10</v>
      </c>
      <c r="H16">
        <v>0</v>
      </c>
      <c r="I16">
        <v>0</v>
      </c>
      <c r="J16">
        <v>0</v>
      </c>
      <c r="K16">
        <v>0</v>
      </c>
      <c r="L16">
        <v>5</v>
      </c>
      <c r="M16" s="11">
        <f t="shared" si="0"/>
        <v>0.77272727272727271</v>
      </c>
      <c r="N16" s="11">
        <f t="shared" si="1"/>
        <v>0.22727272727272727</v>
      </c>
      <c r="O16" s="11">
        <f t="shared" si="2"/>
        <v>0</v>
      </c>
      <c r="P16" s="11">
        <f t="shared" si="3"/>
        <v>0</v>
      </c>
      <c r="Q16" s="11">
        <f t="shared" si="4"/>
        <v>0</v>
      </c>
      <c r="R16" s="11">
        <f t="shared" si="5"/>
        <v>0</v>
      </c>
      <c r="S16" s="11">
        <f t="shared" si="6"/>
        <v>0.11363636363636363</v>
      </c>
      <c r="T16" s="11" t="s">
        <v>29</v>
      </c>
      <c r="U16" s="11" t="s">
        <v>29</v>
      </c>
      <c r="V16" s="11" t="s">
        <v>29</v>
      </c>
      <c r="W16" t="s">
        <v>492</v>
      </c>
      <c r="X16" t="s">
        <v>526</v>
      </c>
      <c r="Y16" t="s">
        <v>492</v>
      </c>
      <c r="Z16" t="s">
        <v>866</v>
      </c>
    </row>
    <row r="17" spans="1:26" x14ac:dyDescent="0.2">
      <c r="A17" t="s">
        <v>700</v>
      </c>
      <c r="B17" t="s">
        <v>488</v>
      </c>
      <c r="C17" t="s">
        <v>527</v>
      </c>
      <c r="D17" t="s">
        <v>490</v>
      </c>
      <c r="E17">
        <v>50</v>
      </c>
      <c r="F17">
        <v>37</v>
      </c>
      <c r="G17">
        <v>10</v>
      </c>
      <c r="H17">
        <v>3</v>
      </c>
      <c r="I17">
        <v>0</v>
      </c>
      <c r="J17">
        <v>3</v>
      </c>
      <c r="K17">
        <v>2</v>
      </c>
      <c r="L17">
        <v>4</v>
      </c>
      <c r="M17" s="11">
        <f t="shared" si="0"/>
        <v>0.74</v>
      </c>
      <c r="N17" s="11">
        <f t="shared" si="1"/>
        <v>0.2</v>
      </c>
      <c r="O17" s="11">
        <f t="shared" si="2"/>
        <v>0.06</v>
      </c>
      <c r="P17" s="11">
        <f t="shared" si="3"/>
        <v>0</v>
      </c>
      <c r="Q17" s="11">
        <f t="shared" si="4"/>
        <v>0.06</v>
      </c>
      <c r="R17" s="11">
        <f t="shared" si="5"/>
        <v>0.04</v>
      </c>
      <c r="S17" s="11">
        <f t="shared" si="6"/>
        <v>0.08</v>
      </c>
      <c r="T17" s="11" t="s">
        <v>29</v>
      </c>
      <c r="U17" s="11" t="s">
        <v>29</v>
      </c>
      <c r="V17" s="11" t="s">
        <v>29</v>
      </c>
      <c r="W17" t="s">
        <v>492</v>
      </c>
      <c r="X17" t="s">
        <v>528</v>
      </c>
      <c r="Y17" t="s">
        <v>492</v>
      </c>
      <c r="Z17" t="s">
        <v>866</v>
      </c>
    </row>
    <row r="18" spans="1:26" x14ac:dyDescent="0.2">
      <c r="A18" t="s">
        <v>700</v>
      </c>
      <c r="B18" t="s">
        <v>488</v>
      </c>
      <c r="C18" t="s">
        <v>529</v>
      </c>
      <c r="D18" t="s">
        <v>490</v>
      </c>
      <c r="E18">
        <v>20</v>
      </c>
      <c r="F18">
        <v>9</v>
      </c>
      <c r="G18">
        <v>10</v>
      </c>
      <c r="H18">
        <v>1</v>
      </c>
      <c r="I18">
        <v>0</v>
      </c>
      <c r="J18">
        <v>0</v>
      </c>
      <c r="K18">
        <v>6</v>
      </c>
      <c r="L18">
        <v>2</v>
      </c>
      <c r="M18" s="11">
        <f t="shared" si="0"/>
        <v>0.45</v>
      </c>
      <c r="N18" s="11">
        <f t="shared" si="1"/>
        <v>0.5</v>
      </c>
      <c r="O18" s="11">
        <f t="shared" si="2"/>
        <v>0.05</v>
      </c>
      <c r="P18" s="11">
        <f t="shared" si="3"/>
        <v>0</v>
      </c>
      <c r="Q18" s="11">
        <f t="shared" si="4"/>
        <v>0</v>
      </c>
      <c r="R18" s="11">
        <f t="shared" si="5"/>
        <v>0.3</v>
      </c>
      <c r="S18" s="11">
        <f t="shared" si="6"/>
        <v>0.1</v>
      </c>
      <c r="T18" s="11" t="s">
        <v>29</v>
      </c>
      <c r="U18" s="11" t="s">
        <v>29</v>
      </c>
      <c r="V18" s="11" t="s">
        <v>29</v>
      </c>
      <c r="W18" t="s">
        <v>492</v>
      </c>
      <c r="X18" t="s">
        <v>530</v>
      </c>
      <c r="Y18" t="s">
        <v>492</v>
      </c>
      <c r="Z18" t="s">
        <v>866</v>
      </c>
    </row>
    <row r="19" spans="1:26" x14ac:dyDescent="0.2">
      <c r="A19" t="s">
        <v>700</v>
      </c>
      <c r="B19" t="s">
        <v>488</v>
      </c>
      <c r="C19" t="s">
        <v>531</v>
      </c>
      <c r="D19" t="s">
        <v>490</v>
      </c>
      <c r="E19">
        <v>83</v>
      </c>
      <c r="F19">
        <v>62</v>
      </c>
      <c r="G19">
        <v>18</v>
      </c>
      <c r="H19">
        <v>0</v>
      </c>
      <c r="I19">
        <v>3</v>
      </c>
      <c r="J19">
        <v>0</v>
      </c>
      <c r="K19">
        <v>1</v>
      </c>
      <c r="L19">
        <v>13</v>
      </c>
      <c r="M19" s="11">
        <f t="shared" si="0"/>
        <v>0.74698795180722888</v>
      </c>
      <c r="N19" s="11">
        <f t="shared" si="1"/>
        <v>0.21686746987951808</v>
      </c>
      <c r="O19" s="11">
        <f t="shared" si="2"/>
        <v>0</v>
      </c>
      <c r="P19" s="11">
        <f t="shared" si="3"/>
        <v>3.614457831325301E-2</v>
      </c>
      <c r="Q19" s="11">
        <f t="shared" si="4"/>
        <v>0</v>
      </c>
      <c r="R19" s="11">
        <f t="shared" si="5"/>
        <v>1.2048192771084338E-2</v>
      </c>
      <c r="S19" s="11">
        <f t="shared" si="6"/>
        <v>0.15662650602409639</v>
      </c>
      <c r="T19" s="11" t="s">
        <v>29</v>
      </c>
      <c r="U19" s="11" t="s">
        <v>29</v>
      </c>
      <c r="V19" s="11" t="s">
        <v>778</v>
      </c>
      <c r="W19" t="s">
        <v>492</v>
      </c>
      <c r="X19" t="s">
        <v>532</v>
      </c>
      <c r="Y19" t="s">
        <v>492</v>
      </c>
      <c r="Z19" t="s">
        <v>866</v>
      </c>
    </row>
    <row r="20" spans="1:26" x14ac:dyDescent="0.2">
      <c r="A20" t="s">
        <v>700</v>
      </c>
      <c r="B20" t="s">
        <v>488</v>
      </c>
      <c r="C20" t="s">
        <v>533</v>
      </c>
      <c r="D20" t="s">
        <v>490</v>
      </c>
      <c r="E20">
        <v>184</v>
      </c>
      <c r="F20">
        <v>131</v>
      </c>
      <c r="G20">
        <v>43</v>
      </c>
      <c r="H20">
        <v>7</v>
      </c>
      <c r="I20">
        <v>3</v>
      </c>
      <c r="J20">
        <v>8</v>
      </c>
      <c r="K20">
        <v>7</v>
      </c>
      <c r="L20">
        <v>20</v>
      </c>
      <c r="M20" s="11">
        <f t="shared" si="0"/>
        <v>0.71195652173913049</v>
      </c>
      <c r="N20" s="11">
        <f t="shared" si="1"/>
        <v>0.23369565217391305</v>
      </c>
      <c r="O20" s="11">
        <f t="shared" si="2"/>
        <v>3.8043478260869568E-2</v>
      </c>
      <c r="P20" s="11">
        <f t="shared" si="3"/>
        <v>1.6304347826086956E-2</v>
      </c>
      <c r="Q20" s="11">
        <f t="shared" si="4"/>
        <v>4.3478260869565216E-2</v>
      </c>
      <c r="R20" s="11">
        <f t="shared" si="5"/>
        <v>3.8043478260869568E-2</v>
      </c>
      <c r="S20" s="11">
        <f t="shared" si="6"/>
        <v>0.10869565217391304</v>
      </c>
      <c r="T20" s="11" t="s">
        <v>29</v>
      </c>
      <c r="U20" s="11" t="s">
        <v>29</v>
      </c>
      <c r="V20" s="11" t="s">
        <v>154</v>
      </c>
      <c r="W20" t="s">
        <v>492</v>
      </c>
      <c r="X20" t="s">
        <v>535</v>
      </c>
      <c r="Y20" t="s">
        <v>492</v>
      </c>
      <c r="Z20" t="s">
        <v>866</v>
      </c>
    </row>
    <row r="21" spans="1:26" x14ac:dyDescent="0.2">
      <c r="A21" t="s">
        <v>700</v>
      </c>
      <c r="B21" t="s">
        <v>488</v>
      </c>
      <c r="C21" t="s">
        <v>536</v>
      </c>
      <c r="D21" t="s">
        <v>490</v>
      </c>
      <c r="E21">
        <v>284</v>
      </c>
      <c r="F21">
        <v>220</v>
      </c>
      <c r="G21">
        <v>55</v>
      </c>
      <c r="H21">
        <v>8</v>
      </c>
      <c r="I21">
        <v>1</v>
      </c>
      <c r="J21">
        <v>6</v>
      </c>
      <c r="K21">
        <v>16</v>
      </c>
      <c r="L21">
        <v>14</v>
      </c>
      <c r="M21" s="11">
        <f t="shared" si="0"/>
        <v>0.77464788732394363</v>
      </c>
      <c r="N21" s="11">
        <f t="shared" si="1"/>
        <v>0.19366197183098591</v>
      </c>
      <c r="O21" s="11">
        <f t="shared" si="2"/>
        <v>2.8169014084507043E-2</v>
      </c>
      <c r="P21" s="11">
        <f t="shared" si="3"/>
        <v>3.5211267605633804E-3</v>
      </c>
      <c r="Q21" s="11">
        <f t="shared" si="4"/>
        <v>2.1126760563380281E-2</v>
      </c>
      <c r="R21" s="11">
        <f t="shared" si="5"/>
        <v>5.6338028169014086E-2</v>
      </c>
      <c r="S21" s="11">
        <f t="shared" si="6"/>
        <v>4.9295774647887321E-2</v>
      </c>
      <c r="T21" s="11" t="s">
        <v>29</v>
      </c>
      <c r="U21" s="11" t="s">
        <v>29</v>
      </c>
      <c r="V21" s="11" t="s">
        <v>703</v>
      </c>
      <c r="W21" t="s">
        <v>492</v>
      </c>
      <c r="X21" t="s">
        <v>538</v>
      </c>
      <c r="Y21" t="s">
        <v>492</v>
      </c>
      <c r="Z21" t="s">
        <v>866</v>
      </c>
    </row>
    <row r="22" spans="1:26" x14ac:dyDescent="0.2">
      <c r="A22" t="s">
        <v>700</v>
      </c>
      <c r="B22" t="s">
        <v>488</v>
      </c>
      <c r="C22" t="s">
        <v>539</v>
      </c>
      <c r="D22" t="s">
        <v>490</v>
      </c>
      <c r="E22">
        <v>142</v>
      </c>
      <c r="F22">
        <v>109</v>
      </c>
      <c r="G22">
        <v>24</v>
      </c>
      <c r="H22">
        <v>4</v>
      </c>
      <c r="I22">
        <v>5</v>
      </c>
      <c r="J22">
        <v>6</v>
      </c>
      <c r="K22">
        <v>6</v>
      </c>
      <c r="L22">
        <v>11</v>
      </c>
      <c r="M22" s="11">
        <f t="shared" si="0"/>
        <v>0.76760563380281688</v>
      </c>
      <c r="N22" s="11">
        <f t="shared" si="1"/>
        <v>0.16901408450704225</v>
      </c>
      <c r="O22" s="11">
        <f t="shared" si="2"/>
        <v>2.8169014084507043E-2</v>
      </c>
      <c r="P22" s="11">
        <f t="shared" si="3"/>
        <v>3.5211267605633804E-2</v>
      </c>
      <c r="Q22" s="11">
        <f t="shared" si="4"/>
        <v>4.2253521126760563E-2</v>
      </c>
      <c r="R22" s="11">
        <f t="shared" si="5"/>
        <v>4.2253521126760563E-2</v>
      </c>
      <c r="S22" s="11">
        <f t="shared" si="6"/>
        <v>7.746478873239436E-2</v>
      </c>
      <c r="T22" s="11" t="s">
        <v>29</v>
      </c>
      <c r="U22" s="11" t="s">
        <v>29</v>
      </c>
      <c r="V22" s="11" t="s">
        <v>693</v>
      </c>
      <c r="W22" t="s">
        <v>492</v>
      </c>
      <c r="X22" t="s">
        <v>540</v>
      </c>
      <c r="Y22" t="s">
        <v>492</v>
      </c>
      <c r="Z22" t="s">
        <v>866</v>
      </c>
    </row>
    <row r="23" spans="1:26" x14ac:dyDescent="0.2">
      <c r="A23" t="s">
        <v>700</v>
      </c>
      <c r="B23" t="s">
        <v>488</v>
      </c>
      <c r="C23" t="s">
        <v>541</v>
      </c>
      <c r="D23" t="s">
        <v>490</v>
      </c>
      <c r="E23">
        <v>121</v>
      </c>
      <c r="F23">
        <v>95</v>
      </c>
      <c r="G23">
        <v>19</v>
      </c>
      <c r="H23">
        <v>3</v>
      </c>
      <c r="I23">
        <v>4</v>
      </c>
      <c r="J23">
        <v>4</v>
      </c>
      <c r="K23">
        <v>4</v>
      </c>
      <c r="L23">
        <v>13</v>
      </c>
      <c r="M23" s="11">
        <f t="shared" si="0"/>
        <v>0.78512396694214881</v>
      </c>
      <c r="N23" s="11">
        <f t="shared" si="1"/>
        <v>0.15702479338842976</v>
      </c>
      <c r="O23" s="11">
        <f t="shared" si="2"/>
        <v>2.4793388429752067E-2</v>
      </c>
      <c r="P23" s="11">
        <f t="shared" si="3"/>
        <v>3.3057851239669422E-2</v>
      </c>
      <c r="Q23" s="11">
        <f t="shared" si="4"/>
        <v>3.3057851239669422E-2</v>
      </c>
      <c r="R23" s="11">
        <f t="shared" si="5"/>
        <v>3.3057851239669422E-2</v>
      </c>
      <c r="S23" s="11">
        <f t="shared" si="6"/>
        <v>0.10743801652892562</v>
      </c>
      <c r="T23" s="11" t="s">
        <v>29</v>
      </c>
      <c r="U23" s="11" t="s">
        <v>29</v>
      </c>
      <c r="V23" s="11" t="s">
        <v>881</v>
      </c>
      <c r="W23" t="s">
        <v>492</v>
      </c>
      <c r="X23" t="s">
        <v>542</v>
      </c>
      <c r="Y23" t="s">
        <v>492</v>
      </c>
      <c r="Z23" t="s">
        <v>866</v>
      </c>
    </row>
    <row r="24" spans="1:26" x14ac:dyDescent="0.2">
      <c r="A24" t="s">
        <v>700</v>
      </c>
      <c r="B24" t="s">
        <v>488</v>
      </c>
      <c r="C24" t="s">
        <v>543</v>
      </c>
      <c r="D24" t="s">
        <v>490</v>
      </c>
      <c r="E24">
        <v>6</v>
      </c>
      <c r="F24">
        <v>4</v>
      </c>
      <c r="G24">
        <v>2</v>
      </c>
      <c r="H24">
        <v>0</v>
      </c>
      <c r="I24">
        <v>0</v>
      </c>
      <c r="J24">
        <v>0</v>
      </c>
      <c r="K24">
        <v>0</v>
      </c>
      <c r="L24">
        <v>2</v>
      </c>
      <c r="M24" s="11">
        <f t="shared" si="0"/>
        <v>0.66666666666666663</v>
      </c>
      <c r="N24" s="11">
        <f t="shared" si="1"/>
        <v>0.33333333333333331</v>
      </c>
      <c r="O24" s="11">
        <f t="shared" si="2"/>
        <v>0</v>
      </c>
      <c r="P24" s="11">
        <f t="shared" si="3"/>
        <v>0</v>
      </c>
      <c r="Q24" s="11">
        <f t="shared" si="4"/>
        <v>0</v>
      </c>
      <c r="R24" s="11">
        <f t="shared" si="5"/>
        <v>0</v>
      </c>
      <c r="S24" s="11">
        <f t="shared" si="6"/>
        <v>0.33333333333333331</v>
      </c>
      <c r="T24" s="11" t="s">
        <v>29</v>
      </c>
      <c r="U24" s="11" t="s">
        <v>29</v>
      </c>
      <c r="V24" s="11" t="s">
        <v>29</v>
      </c>
      <c r="W24" t="s">
        <v>492</v>
      </c>
      <c r="X24" t="s">
        <v>544</v>
      </c>
      <c r="Y24" t="s">
        <v>492</v>
      </c>
      <c r="Z24" t="s">
        <v>866</v>
      </c>
    </row>
    <row r="25" spans="1:26" x14ac:dyDescent="0.2">
      <c r="A25" t="s">
        <v>700</v>
      </c>
      <c r="B25" t="s">
        <v>488</v>
      </c>
      <c r="C25" t="s">
        <v>545</v>
      </c>
      <c r="D25" t="s">
        <v>490</v>
      </c>
      <c r="E25">
        <v>38</v>
      </c>
      <c r="F25">
        <v>28</v>
      </c>
      <c r="G25">
        <v>7</v>
      </c>
      <c r="H25">
        <v>2</v>
      </c>
      <c r="I25">
        <v>1</v>
      </c>
      <c r="J25">
        <v>1</v>
      </c>
      <c r="K25">
        <v>0</v>
      </c>
      <c r="L25">
        <v>6</v>
      </c>
      <c r="M25" s="11">
        <f t="shared" si="0"/>
        <v>0.73684210526315785</v>
      </c>
      <c r="N25" s="11">
        <f t="shared" si="1"/>
        <v>0.18421052631578946</v>
      </c>
      <c r="O25" s="11">
        <f t="shared" si="2"/>
        <v>5.2631578947368418E-2</v>
      </c>
      <c r="P25" s="11">
        <f t="shared" si="3"/>
        <v>2.6315789473684209E-2</v>
      </c>
      <c r="Q25" s="11">
        <f t="shared" si="4"/>
        <v>2.6315789473684209E-2</v>
      </c>
      <c r="R25" s="11">
        <f t="shared" si="5"/>
        <v>0</v>
      </c>
      <c r="S25" s="11">
        <f t="shared" si="6"/>
        <v>0.15789473684210525</v>
      </c>
      <c r="T25" s="11" t="s">
        <v>29</v>
      </c>
      <c r="U25" s="11" t="s">
        <v>29</v>
      </c>
      <c r="V25" s="11" t="s">
        <v>160</v>
      </c>
      <c r="W25" t="s">
        <v>492</v>
      </c>
      <c r="X25" t="s">
        <v>547</v>
      </c>
      <c r="Y25" t="s">
        <v>492</v>
      </c>
      <c r="Z25" t="s">
        <v>866</v>
      </c>
    </row>
    <row r="26" spans="1:26" x14ac:dyDescent="0.2">
      <c r="A26" t="s">
        <v>700</v>
      </c>
      <c r="B26" t="s">
        <v>488</v>
      </c>
      <c r="C26" t="s">
        <v>548</v>
      </c>
      <c r="D26" t="s">
        <v>490</v>
      </c>
      <c r="E26">
        <v>25</v>
      </c>
      <c r="F26">
        <v>21</v>
      </c>
      <c r="G26">
        <v>3</v>
      </c>
      <c r="H26">
        <v>0</v>
      </c>
      <c r="I26">
        <v>1</v>
      </c>
      <c r="J26">
        <v>1</v>
      </c>
      <c r="K26">
        <v>1</v>
      </c>
      <c r="L26">
        <v>2</v>
      </c>
      <c r="M26" s="11">
        <f t="shared" si="0"/>
        <v>0.84</v>
      </c>
      <c r="N26" s="11">
        <f t="shared" si="1"/>
        <v>0.12</v>
      </c>
      <c r="O26" s="11">
        <f t="shared" si="2"/>
        <v>0</v>
      </c>
      <c r="P26" s="11">
        <f t="shared" si="3"/>
        <v>0.04</v>
      </c>
      <c r="Q26" s="11">
        <f t="shared" si="4"/>
        <v>0.04</v>
      </c>
      <c r="R26" s="11">
        <f t="shared" si="5"/>
        <v>0.04</v>
      </c>
      <c r="S26" s="11">
        <f t="shared" si="6"/>
        <v>0.08</v>
      </c>
      <c r="T26" s="11" t="s">
        <v>29</v>
      </c>
      <c r="U26" s="11" t="s">
        <v>29</v>
      </c>
      <c r="V26" s="11" t="s">
        <v>53</v>
      </c>
      <c r="W26" t="s">
        <v>492</v>
      </c>
      <c r="X26" t="s">
        <v>549</v>
      </c>
      <c r="Y26" t="s">
        <v>492</v>
      </c>
      <c r="Z26" t="s">
        <v>866</v>
      </c>
    </row>
    <row r="27" spans="1:26" x14ac:dyDescent="0.2">
      <c r="A27" t="s">
        <v>700</v>
      </c>
      <c r="B27" t="s">
        <v>488</v>
      </c>
      <c r="C27" t="s">
        <v>550</v>
      </c>
      <c r="D27" t="s">
        <v>490</v>
      </c>
      <c r="E27">
        <v>66</v>
      </c>
      <c r="F27">
        <v>49</v>
      </c>
      <c r="G27">
        <v>12</v>
      </c>
      <c r="H27">
        <v>0</v>
      </c>
      <c r="I27">
        <v>5</v>
      </c>
      <c r="J27">
        <v>4</v>
      </c>
      <c r="K27">
        <v>3</v>
      </c>
      <c r="L27">
        <v>4</v>
      </c>
      <c r="M27" s="11">
        <f t="shared" si="0"/>
        <v>0.74242424242424243</v>
      </c>
      <c r="N27" s="11">
        <f t="shared" si="1"/>
        <v>0.18181818181818182</v>
      </c>
      <c r="O27" s="11">
        <f t="shared" si="2"/>
        <v>0</v>
      </c>
      <c r="P27" s="11">
        <f t="shared" si="3"/>
        <v>7.575757575757576E-2</v>
      </c>
      <c r="Q27" s="11">
        <f t="shared" si="4"/>
        <v>6.0606060606060608E-2</v>
      </c>
      <c r="R27" s="11">
        <f t="shared" si="5"/>
        <v>4.5454545454545456E-2</v>
      </c>
      <c r="S27" s="11">
        <f t="shared" si="6"/>
        <v>6.0606060606060608E-2</v>
      </c>
      <c r="T27" s="11" t="s">
        <v>29</v>
      </c>
      <c r="U27" s="11" t="s">
        <v>29</v>
      </c>
      <c r="V27" s="11" t="s">
        <v>257</v>
      </c>
      <c r="W27" t="s">
        <v>492</v>
      </c>
      <c r="X27" t="s">
        <v>551</v>
      </c>
      <c r="Y27" t="s">
        <v>492</v>
      </c>
      <c r="Z27" t="s">
        <v>866</v>
      </c>
    </row>
    <row r="28" spans="1:26" x14ac:dyDescent="0.2">
      <c r="A28" t="s">
        <v>700</v>
      </c>
      <c r="B28" t="s">
        <v>488</v>
      </c>
      <c r="C28" t="s">
        <v>552</v>
      </c>
      <c r="D28" t="s">
        <v>490</v>
      </c>
      <c r="E28">
        <v>46</v>
      </c>
      <c r="F28">
        <v>35</v>
      </c>
      <c r="G28">
        <v>9</v>
      </c>
      <c r="H28">
        <v>0</v>
      </c>
      <c r="I28">
        <v>2</v>
      </c>
      <c r="J28">
        <v>1</v>
      </c>
      <c r="K28">
        <v>1</v>
      </c>
      <c r="L28">
        <v>5</v>
      </c>
      <c r="M28" s="11">
        <f t="shared" si="0"/>
        <v>0.76086956521739135</v>
      </c>
      <c r="N28" s="11">
        <f t="shared" si="1"/>
        <v>0.19565217391304349</v>
      </c>
      <c r="O28" s="11">
        <f t="shared" si="2"/>
        <v>0</v>
      </c>
      <c r="P28" s="11">
        <f t="shared" si="3"/>
        <v>4.3478260869565216E-2</v>
      </c>
      <c r="Q28" s="11">
        <f t="shared" si="4"/>
        <v>2.1739130434782608E-2</v>
      </c>
      <c r="R28" s="11">
        <f t="shared" si="5"/>
        <v>2.1739130434782608E-2</v>
      </c>
      <c r="S28" s="11">
        <f t="shared" si="6"/>
        <v>0.10869565217391304</v>
      </c>
      <c r="T28" s="11" t="s">
        <v>29</v>
      </c>
      <c r="U28" s="11" t="s">
        <v>29</v>
      </c>
      <c r="V28" s="11" t="s">
        <v>220</v>
      </c>
      <c r="W28" t="s">
        <v>492</v>
      </c>
      <c r="X28" t="s">
        <v>553</v>
      </c>
      <c r="Y28" t="s">
        <v>492</v>
      </c>
      <c r="Z28" t="s">
        <v>866</v>
      </c>
    </row>
    <row r="29" spans="1:26" x14ac:dyDescent="0.2">
      <c r="A29" t="s">
        <v>700</v>
      </c>
      <c r="B29" t="s">
        <v>488</v>
      </c>
      <c r="C29" t="s">
        <v>554</v>
      </c>
      <c r="D29" t="s">
        <v>490</v>
      </c>
      <c r="E29">
        <v>81</v>
      </c>
      <c r="F29">
        <v>65</v>
      </c>
      <c r="G29">
        <v>11</v>
      </c>
      <c r="H29">
        <v>1</v>
      </c>
      <c r="I29">
        <v>4</v>
      </c>
      <c r="J29">
        <v>3</v>
      </c>
      <c r="K29">
        <v>2</v>
      </c>
      <c r="L29">
        <v>5</v>
      </c>
      <c r="M29" s="11">
        <f t="shared" si="0"/>
        <v>0.80246913580246915</v>
      </c>
      <c r="N29" s="11">
        <f t="shared" si="1"/>
        <v>0.13580246913580246</v>
      </c>
      <c r="O29" s="11">
        <f t="shared" si="2"/>
        <v>1.2345679012345678E-2</v>
      </c>
      <c r="P29" s="11">
        <f t="shared" si="3"/>
        <v>4.9382716049382713E-2</v>
      </c>
      <c r="Q29" s="11">
        <f t="shared" si="4"/>
        <v>3.7037037037037035E-2</v>
      </c>
      <c r="R29" s="11">
        <f t="shared" si="5"/>
        <v>2.4691358024691357E-2</v>
      </c>
      <c r="S29" s="11">
        <f t="shared" si="6"/>
        <v>6.1728395061728392E-2</v>
      </c>
      <c r="T29" s="11" t="s">
        <v>29</v>
      </c>
      <c r="U29" s="11" t="s">
        <v>29</v>
      </c>
      <c r="V29" s="11" t="s">
        <v>824</v>
      </c>
      <c r="W29" t="s">
        <v>492</v>
      </c>
      <c r="X29" t="s">
        <v>557</v>
      </c>
      <c r="Y29" t="s">
        <v>492</v>
      </c>
      <c r="Z29" t="s">
        <v>866</v>
      </c>
    </row>
    <row r="30" spans="1:26" x14ac:dyDescent="0.2">
      <c r="A30" t="s">
        <v>700</v>
      </c>
      <c r="B30" t="s">
        <v>488</v>
      </c>
      <c r="C30" t="s">
        <v>558</v>
      </c>
      <c r="D30" t="s">
        <v>490</v>
      </c>
      <c r="E30">
        <v>39</v>
      </c>
      <c r="F30">
        <v>33</v>
      </c>
      <c r="G30">
        <v>2</v>
      </c>
      <c r="H30">
        <v>2</v>
      </c>
      <c r="I30">
        <v>2</v>
      </c>
      <c r="J30">
        <v>2</v>
      </c>
      <c r="K30">
        <v>0</v>
      </c>
      <c r="L30">
        <v>2</v>
      </c>
      <c r="M30" s="11">
        <f t="shared" si="0"/>
        <v>0.84615384615384615</v>
      </c>
      <c r="N30" s="11">
        <f t="shared" si="1"/>
        <v>5.128205128205128E-2</v>
      </c>
      <c r="O30" s="11">
        <f t="shared" si="2"/>
        <v>5.128205128205128E-2</v>
      </c>
      <c r="P30" s="11">
        <f t="shared" si="3"/>
        <v>5.128205128205128E-2</v>
      </c>
      <c r="Q30" s="11">
        <f t="shared" si="4"/>
        <v>5.128205128205128E-2</v>
      </c>
      <c r="R30" s="11">
        <f t="shared" si="5"/>
        <v>0</v>
      </c>
      <c r="S30" s="11">
        <f t="shared" si="6"/>
        <v>5.128205128205128E-2</v>
      </c>
      <c r="T30" s="11" t="s">
        <v>29</v>
      </c>
      <c r="U30" s="11" t="s">
        <v>29</v>
      </c>
      <c r="V30" s="11" t="s">
        <v>766</v>
      </c>
      <c r="W30" t="s">
        <v>492</v>
      </c>
      <c r="X30" t="s">
        <v>559</v>
      </c>
      <c r="Y30" t="s">
        <v>492</v>
      </c>
      <c r="Z30" t="s">
        <v>866</v>
      </c>
    </row>
    <row r="31" spans="1:26" x14ac:dyDescent="0.2">
      <c r="A31" t="s">
        <v>700</v>
      </c>
      <c r="B31" t="s">
        <v>488</v>
      </c>
      <c r="C31" t="s">
        <v>560</v>
      </c>
      <c r="D31" t="s">
        <v>490</v>
      </c>
      <c r="E31">
        <v>45</v>
      </c>
      <c r="F31">
        <v>28</v>
      </c>
      <c r="G31">
        <v>14</v>
      </c>
      <c r="H31">
        <v>2</v>
      </c>
      <c r="I31">
        <v>1</v>
      </c>
      <c r="J31">
        <v>1</v>
      </c>
      <c r="K31">
        <v>1</v>
      </c>
      <c r="L31">
        <v>11</v>
      </c>
      <c r="M31" s="11">
        <f t="shared" si="0"/>
        <v>0.62222222222222223</v>
      </c>
      <c r="N31" s="11">
        <f t="shared" si="1"/>
        <v>0.31111111111111112</v>
      </c>
      <c r="O31" s="11">
        <f t="shared" si="2"/>
        <v>4.4444444444444446E-2</v>
      </c>
      <c r="P31" s="11">
        <f t="shared" si="3"/>
        <v>2.2222222222222223E-2</v>
      </c>
      <c r="Q31" s="11">
        <f t="shared" si="4"/>
        <v>2.2222222222222223E-2</v>
      </c>
      <c r="R31" s="11">
        <f t="shared" si="5"/>
        <v>2.2222222222222223E-2</v>
      </c>
      <c r="S31" s="11">
        <f t="shared" si="6"/>
        <v>0.24444444444444444</v>
      </c>
      <c r="T31" s="11" t="s">
        <v>29</v>
      </c>
      <c r="U31" s="11" t="s">
        <v>29</v>
      </c>
      <c r="V31" s="11" t="s">
        <v>135</v>
      </c>
      <c r="W31" t="s">
        <v>492</v>
      </c>
      <c r="X31" t="s">
        <v>562</v>
      </c>
      <c r="Y31" t="s">
        <v>492</v>
      </c>
      <c r="Z31" t="s">
        <v>866</v>
      </c>
    </row>
    <row r="32" spans="1:26" x14ac:dyDescent="0.2">
      <c r="A32" t="s">
        <v>700</v>
      </c>
      <c r="B32" t="s">
        <v>488</v>
      </c>
      <c r="C32" t="s">
        <v>563</v>
      </c>
      <c r="D32" t="s">
        <v>490</v>
      </c>
      <c r="E32">
        <v>48</v>
      </c>
      <c r="F32">
        <v>27</v>
      </c>
      <c r="G32">
        <v>16</v>
      </c>
      <c r="H32">
        <v>2</v>
      </c>
      <c r="I32">
        <v>3</v>
      </c>
      <c r="J32">
        <v>4</v>
      </c>
      <c r="K32">
        <v>3</v>
      </c>
      <c r="L32">
        <v>8</v>
      </c>
      <c r="M32" s="11">
        <f t="shared" si="0"/>
        <v>0.5625</v>
      </c>
      <c r="N32" s="11">
        <f t="shared" si="1"/>
        <v>0.33333333333333331</v>
      </c>
      <c r="O32" s="11">
        <f t="shared" si="2"/>
        <v>4.1666666666666664E-2</v>
      </c>
      <c r="P32" s="11">
        <f t="shared" si="3"/>
        <v>6.25E-2</v>
      </c>
      <c r="Q32" s="11">
        <f t="shared" si="4"/>
        <v>8.3333333333333329E-2</v>
      </c>
      <c r="R32" s="11">
        <f t="shared" si="5"/>
        <v>6.25E-2</v>
      </c>
      <c r="S32" s="11">
        <f t="shared" si="6"/>
        <v>0.16666666666666666</v>
      </c>
      <c r="T32" s="11" t="s">
        <v>29</v>
      </c>
      <c r="U32" s="11" t="s">
        <v>29</v>
      </c>
      <c r="V32" s="11" t="s">
        <v>166</v>
      </c>
      <c r="W32" t="s">
        <v>492</v>
      </c>
      <c r="X32" t="s">
        <v>882</v>
      </c>
      <c r="Y32" t="s">
        <v>492</v>
      </c>
      <c r="Z32" t="s">
        <v>866</v>
      </c>
    </row>
    <row r="33" spans="1:26" x14ac:dyDescent="0.2">
      <c r="A33" t="s">
        <v>700</v>
      </c>
      <c r="B33" t="s">
        <v>488</v>
      </c>
      <c r="C33" t="s">
        <v>565</v>
      </c>
      <c r="D33" t="s">
        <v>490</v>
      </c>
      <c r="E33">
        <v>12</v>
      </c>
      <c r="F33">
        <v>7</v>
      </c>
      <c r="G33">
        <v>3</v>
      </c>
      <c r="H33">
        <v>1</v>
      </c>
      <c r="I33">
        <v>1</v>
      </c>
      <c r="J33">
        <v>1</v>
      </c>
      <c r="K33">
        <v>0</v>
      </c>
      <c r="L33">
        <v>3</v>
      </c>
      <c r="M33" s="11">
        <f t="shared" si="0"/>
        <v>0.58333333333333337</v>
      </c>
      <c r="N33" s="11">
        <f t="shared" si="1"/>
        <v>0.25</v>
      </c>
      <c r="O33" s="11">
        <f t="shared" si="2"/>
        <v>8.3333333333333329E-2</v>
      </c>
      <c r="P33" s="11">
        <f t="shared" si="3"/>
        <v>8.3333333333333329E-2</v>
      </c>
      <c r="Q33" s="11">
        <f t="shared" si="4"/>
        <v>8.3333333333333329E-2</v>
      </c>
      <c r="R33" s="11">
        <f t="shared" si="5"/>
        <v>0</v>
      </c>
      <c r="S33" s="11">
        <f t="shared" si="6"/>
        <v>0.25</v>
      </c>
      <c r="T33" s="11" t="s">
        <v>29</v>
      </c>
      <c r="U33" s="11" t="s">
        <v>29</v>
      </c>
      <c r="V33" s="11" t="s">
        <v>400</v>
      </c>
      <c r="W33" t="s">
        <v>492</v>
      </c>
      <c r="X33" t="s">
        <v>567</v>
      </c>
      <c r="Y33" t="s">
        <v>492</v>
      </c>
      <c r="Z33" t="s">
        <v>866</v>
      </c>
    </row>
    <row r="34" spans="1:26" x14ac:dyDescent="0.2">
      <c r="E34">
        <f>SUM(E2:E33)</f>
        <v>2466</v>
      </c>
      <c r="F34">
        <f t="shared" ref="F34:L34" si="7">SUM(F2:F33)</f>
        <v>1871</v>
      </c>
      <c r="G34">
        <f t="shared" si="7"/>
        <v>451</v>
      </c>
      <c r="H34">
        <f t="shared" si="7"/>
        <v>73</v>
      </c>
      <c r="I34">
        <f t="shared" si="7"/>
        <v>71</v>
      </c>
      <c r="J34">
        <f t="shared" si="7"/>
        <v>86</v>
      </c>
      <c r="K34">
        <f t="shared" si="7"/>
        <v>83</v>
      </c>
      <c r="L34">
        <f t="shared" si="7"/>
        <v>234</v>
      </c>
      <c r="M34" s="11">
        <f>F34/E34</f>
        <v>0.75871857258718578</v>
      </c>
      <c r="N34" s="11">
        <f>G34/E34</f>
        <v>0.18288726682887266</v>
      </c>
      <c r="O34" s="11">
        <f>H34/E34</f>
        <v>2.9602595296025953E-2</v>
      </c>
      <c r="P34" s="11">
        <f>I34/E34</f>
        <v>2.8791565287915651E-2</v>
      </c>
      <c r="Q34" s="11">
        <f>J34/E34</f>
        <v>3.4874290348742905E-2</v>
      </c>
      <c r="R34" s="11">
        <f>K34/E34</f>
        <v>3.3657745336577456E-2</v>
      </c>
      <c r="S34" s="11">
        <f>L34/E34</f>
        <v>9.4890510948905105E-2</v>
      </c>
    </row>
    <row r="35" spans="1:26" s="39" customFormat="1" ht="8.25" customHeight="1" x14ac:dyDescent="0.2"/>
    <row r="36" spans="1:26" x14ac:dyDescent="0.2">
      <c r="A36" s="2" t="s">
        <v>25</v>
      </c>
      <c r="B36" s="2" t="s">
        <v>488</v>
      </c>
      <c r="C36" s="2" t="s">
        <v>489</v>
      </c>
      <c r="D36" s="2" t="s">
        <v>490</v>
      </c>
      <c r="E36" s="3">
        <v>150</v>
      </c>
      <c r="F36" s="3">
        <v>126</v>
      </c>
      <c r="G36" s="3">
        <v>14</v>
      </c>
      <c r="H36" s="3">
        <v>6</v>
      </c>
      <c r="I36" s="3">
        <v>4</v>
      </c>
      <c r="J36" s="3">
        <v>5</v>
      </c>
      <c r="K36" s="3">
        <v>1</v>
      </c>
      <c r="L36" s="3">
        <v>7</v>
      </c>
      <c r="M36" s="8">
        <f t="shared" ref="M36:P67" si="8">F36/$E36</f>
        <v>0.84</v>
      </c>
      <c r="N36" s="8">
        <f t="shared" si="8"/>
        <v>9.3333333333333338E-2</v>
      </c>
      <c r="O36" s="8">
        <f t="shared" si="8"/>
        <v>0.04</v>
      </c>
      <c r="P36" s="8">
        <f t="shared" si="8"/>
        <v>2.6666666666666668E-2</v>
      </c>
      <c r="Q36" s="8">
        <f t="shared" ref="Q36:Q67" si="9">J36/E36</f>
        <v>3.3333333333333333E-2</v>
      </c>
      <c r="R36" s="8">
        <f t="shared" ref="R36:R67" si="10">K36/E36</f>
        <v>6.6666666666666671E-3</v>
      </c>
      <c r="S36" s="8">
        <f t="shared" ref="S36:S67" si="11">L36/E36</f>
        <v>4.6666666666666669E-2</v>
      </c>
      <c r="T36" s="2" t="s">
        <v>492</v>
      </c>
      <c r="U36" s="2" t="s">
        <v>493</v>
      </c>
      <c r="V36" s="2" t="s">
        <v>492</v>
      </c>
      <c r="W36" s="2" t="s">
        <v>35</v>
      </c>
    </row>
    <row r="37" spans="1:26" x14ac:dyDescent="0.2">
      <c r="A37" s="2" t="s">
        <v>25</v>
      </c>
      <c r="B37" s="2" t="s">
        <v>488</v>
      </c>
      <c r="C37" s="2" t="s">
        <v>494</v>
      </c>
      <c r="D37" s="2" t="s">
        <v>490</v>
      </c>
      <c r="E37" s="3">
        <v>58</v>
      </c>
      <c r="F37" s="3">
        <v>58</v>
      </c>
      <c r="G37" s="3">
        <v>0</v>
      </c>
      <c r="H37" s="3">
        <v>0</v>
      </c>
      <c r="I37" s="3">
        <v>0</v>
      </c>
      <c r="J37" s="3">
        <v>0</v>
      </c>
      <c r="K37" s="3">
        <v>0</v>
      </c>
      <c r="L37" s="3">
        <v>0</v>
      </c>
      <c r="M37" s="8">
        <f t="shared" si="8"/>
        <v>1</v>
      </c>
      <c r="N37" s="8">
        <f t="shared" si="8"/>
        <v>0</v>
      </c>
      <c r="O37" s="8">
        <f t="shared" si="8"/>
        <v>0</v>
      </c>
      <c r="P37" s="8">
        <f t="shared" si="8"/>
        <v>0</v>
      </c>
      <c r="Q37" s="8">
        <f t="shared" si="9"/>
        <v>0</v>
      </c>
      <c r="R37" s="8">
        <f t="shared" si="10"/>
        <v>0</v>
      </c>
      <c r="S37" s="8">
        <f t="shared" si="11"/>
        <v>0</v>
      </c>
      <c r="T37" s="2" t="s">
        <v>492</v>
      </c>
      <c r="U37" s="2" t="s">
        <v>495</v>
      </c>
      <c r="V37" s="2" t="s">
        <v>492</v>
      </c>
      <c r="W37" s="2" t="s">
        <v>35</v>
      </c>
    </row>
    <row r="38" spans="1:26" x14ac:dyDescent="0.2">
      <c r="A38" s="2" t="s">
        <v>25</v>
      </c>
      <c r="B38" s="2" t="s">
        <v>488</v>
      </c>
      <c r="C38" s="2" t="s">
        <v>496</v>
      </c>
      <c r="D38" s="2" t="s">
        <v>490</v>
      </c>
      <c r="E38" s="3">
        <v>46</v>
      </c>
      <c r="F38" s="3">
        <v>40</v>
      </c>
      <c r="G38" s="3">
        <v>5</v>
      </c>
      <c r="H38" s="3">
        <v>1</v>
      </c>
      <c r="I38" s="3">
        <v>0</v>
      </c>
      <c r="J38" s="3">
        <v>0</v>
      </c>
      <c r="K38" s="3">
        <v>2</v>
      </c>
      <c r="L38" s="3">
        <v>2</v>
      </c>
      <c r="M38" s="8">
        <f t="shared" si="8"/>
        <v>0.86956521739130432</v>
      </c>
      <c r="N38" s="8">
        <f t="shared" si="8"/>
        <v>0.10869565217391304</v>
      </c>
      <c r="O38" s="8">
        <f t="shared" si="8"/>
        <v>2.1739130434782608E-2</v>
      </c>
      <c r="P38" s="8">
        <f t="shared" si="8"/>
        <v>0</v>
      </c>
      <c r="Q38" s="8">
        <f t="shared" si="9"/>
        <v>0</v>
      </c>
      <c r="R38" s="8">
        <f t="shared" si="10"/>
        <v>4.3478260869565216E-2</v>
      </c>
      <c r="S38" s="8">
        <f t="shared" si="11"/>
        <v>4.3478260869565216E-2</v>
      </c>
      <c r="T38" s="2" t="s">
        <v>492</v>
      </c>
      <c r="U38" s="2" t="s">
        <v>497</v>
      </c>
      <c r="V38" s="2" t="s">
        <v>492</v>
      </c>
      <c r="W38" s="2" t="s">
        <v>35</v>
      </c>
    </row>
    <row r="39" spans="1:26" x14ac:dyDescent="0.2">
      <c r="A39" s="2" t="s">
        <v>25</v>
      </c>
      <c r="B39" s="2" t="s">
        <v>488</v>
      </c>
      <c r="C39" s="2" t="s">
        <v>498</v>
      </c>
      <c r="D39" s="2" t="s">
        <v>490</v>
      </c>
      <c r="E39" s="3">
        <v>138</v>
      </c>
      <c r="F39" s="3">
        <v>114</v>
      </c>
      <c r="G39" s="3">
        <v>18</v>
      </c>
      <c r="H39" s="3">
        <v>3</v>
      </c>
      <c r="I39" s="3">
        <v>3</v>
      </c>
      <c r="J39" s="3">
        <v>6</v>
      </c>
      <c r="K39" s="3">
        <v>3</v>
      </c>
      <c r="L39" s="3">
        <v>7</v>
      </c>
      <c r="M39" s="8">
        <f t="shared" si="8"/>
        <v>0.82608695652173914</v>
      </c>
      <c r="N39" s="8">
        <f t="shared" si="8"/>
        <v>0.13043478260869565</v>
      </c>
      <c r="O39" s="8">
        <f t="shared" si="8"/>
        <v>2.1739130434782608E-2</v>
      </c>
      <c r="P39" s="8">
        <f t="shared" si="8"/>
        <v>2.1739130434782608E-2</v>
      </c>
      <c r="Q39" s="8">
        <f t="shared" si="9"/>
        <v>4.3478260869565216E-2</v>
      </c>
      <c r="R39" s="8">
        <f t="shared" si="10"/>
        <v>2.1739130434782608E-2</v>
      </c>
      <c r="S39" s="8">
        <f t="shared" si="11"/>
        <v>5.0724637681159424E-2</v>
      </c>
      <c r="T39" s="2" t="s">
        <v>492</v>
      </c>
      <c r="U39" s="2" t="s">
        <v>499</v>
      </c>
      <c r="V39" s="2" t="s">
        <v>492</v>
      </c>
      <c r="W39" s="2" t="s">
        <v>35</v>
      </c>
    </row>
    <row r="40" spans="1:26" x14ac:dyDescent="0.2">
      <c r="A40" s="2" t="s">
        <v>25</v>
      </c>
      <c r="B40" s="2" t="s">
        <v>488</v>
      </c>
      <c r="C40" s="2" t="s">
        <v>500</v>
      </c>
      <c r="D40" s="2" t="s">
        <v>490</v>
      </c>
      <c r="E40" s="3">
        <v>19</v>
      </c>
      <c r="F40" s="3">
        <v>18</v>
      </c>
      <c r="G40" s="3">
        <v>1</v>
      </c>
      <c r="H40" s="3">
        <v>0</v>
      </c>
      <c r="I40" s="3">
        <v>0</v>
      </c>
      <c r="J40" s="3">
        <v>0</v>
      </c>
      <c r="K40" s="3">
        <v>0</v>
      </c>
      <c r="L40" s="3">
        <v>0</v>
      </c>
      <c r="M40" s="8">
        <f t="shared" si="8"/>
        <v>0.94736842105263153</v>
      </c>
      <c r="N40" s="8">
        <f t="shared" si="8"/>
        <v>5.2631578947368418E-2</v>
      </c>
      <c r="O40" s="8">
        <f t="shared" si="8"/>
        <v>0</v>
      </c>
      <c r="P40" s="8">
        <f t="shared" si="8"/>
        <v>0</v>
      </c>
      <c r="Q40" s="8">
        <f t="shared" si="9"/>
        <v>0</v>
      </c>
      <c r="R40" s="8">
        <f t="shared" si="10"/>
        <v>0</v>
      </c>
      <c r="S40" s="8">
        <f t="shared" si="11"/>
        <v>0</v>
      </c>
      <c r="T40" s="2" t="s">
        <v>492</v>
      </c>
      <c r="U40" s="2" t="s">
        <v>501</v>
      </c>
      <c r="V40" s="2" t="s">
        <v>492</v>
      </c>
      <c r="W40" s="2" t="s">
        <v>35</v>
      </c>
    </row>
    <row r="41" spans="1:26" x14ac:dyDescent="0.2">
      <c r="A41" s="2" t="s">
        <v>25</v>
      </c>
      <c r="B41" s="2" t="s">
        <v>488</v>
      </c>
      <c r="C41" s="2" t="s">
        <v>502</v>
      </c>
      <c r="D41" s="2" t="s">
        <v>490</v>
      </c>
      <c r="E41" s="3">
        <v>163</v>
      </c>
      <c r="F41" s="3">
        <v>140</v>
      </c>
      <c r="G41" s="3">
        <v>19</v>
      </c>
      <c r="H41" s="3">
        <v>2</v>
      </c>
      <c r="I41" s="3">
        <v>2</v>
      </c>
      <c r="J41" s="3">
        <v>2</v>
      </c>
      <c r="K41" s="3">
        <v>2</v>
      </c>
      <c r="L41" s="3">
        <v>12</v>
      </c>
      <c r="M41" s="8">
        <f t="shared" si="8"/>
        <v>0.85889570552147243</v>
      </c>
      <c r="N41" s="8">
        <f t="shared" si="8"/>
        <v>0.1165644171779141</v>
      </c>
      <c r="O41" s="8">
        <f t="shared" si="8"/>
        <v>1.2269938650306749E-2</v>
      </c>
      <c r="P41" s="8">
        <f t="shared" si="8"/>
        <v>1.2269938650306749E-2</v>
      </c>
      <c r="Q41" s="8">
        <f t="shared" si="9"/>
        <v>1.2269938650306749E-2</v>
      </c>
      <c r="R41" s="8">
        <f t="shared" si="10"/>
        <v>1.2269938650306749E-2</v>
      </c>
      <c r="S41" s="8">
        <f t="shared" si="11"/>
        <v>7.3619631901840496E-2</v>
      </c>
      <c r="T41" s="2" t="s">
        <v>492</v>
      </c>
      <c r="U41" s="2" t="s">
        <v>503</v>
      </c>
      <c r="V41" s="2" t="s">
        <v>492</v>
      </c>
      <c r="W41" s="2" t="s">
        <v>35</v>
      </c>
    </row>
    <row r="42" spans="1:26" x14ac:dyDescent="0.2">
      <c r="A42" s="2" t="s">
        <v>25</v>
      </c>
      <c r="B42" s="2" t="s">
        <v>488</v>
      </c>
      <c r="C42" s="2" t="s">
        <v>504</v>
      </c>
      <c r="D42" s="2" t="s">
        <v>490</v>
      </c>
      <c r="E42" s="3">
        <v>116</v>
      </c>
      <c r="F42" s="3">
        <v>98</v>
      </c>
      <c r="G42" s="3">
        <v>9</v>
      </c>
      <c r="H42" s="3">
        <v>5</v>
      </c>
      <c r="I42" s="3">
        <v>4</v>
      </c>
      <c r="J42" s="3">
        <v>3</v>
      </c>
      <c r="K42" s="3">
        <v>6</v>
      </c>
      <c r="L42" s="3">
        <v>1</v>
      </c>
      <c r="M42" s="8">
        <f t="shared" si="8"/>
        <v>0.84482758620689657</v>
      </c>
      <c r="N42" s="8">
        <f t="shared" si="8"/>
        <v>7.7586206896551727E-2</v>
      </c>
      <c r="O42" s="8">
        <f t="shared" si="8"/>
        <v>4.3103448275862072E-2</v>
      </c>
      <c r="P42" s="8">
        <f t="shared" si="8"/>
        <v>3.4482758620689655E-2</v>
      </c>
      <c r="Q42" s="8">
        <f t="shared" si="9"/>
        <v>2.5862068965517241E-2</v>
      </c>
      <c r="R42" s="8">
        <f t="shared" si="10"/>
        <v>5.1724137931034482E-2</v>
      </c>
      <c r="S42" s="8">
        <f t="shared" si="11"/>
        <v>8.6206896551724137E-3</v>
      </c>
      <c r="T42" s="2" t="s">
        <v>492</v>
      </c>
      <c r="U42" s="2" t="s">
        <v>506</v>
      </c>
      <c r="V42" s="2" t="s">
        <v>492</v>
      </c>
      <c r="W42" s="2" t="s">
        <v>35</v>
      </c>
    </row>
    <row r="43" spans="1:26" x14ac:dyDescent="0.2">
      <c r="A43" s="2" t="s">
        <v>25</v>
      </c>
      <c r="B43" s="2" t="s">
        <v>488</v>
      </c>
      <c r="C43" s="2" t="s">
        <v>507</v>
      </c>
      <c r="D43" s="2" t="s">
        <v>490</v>
      </c>
      <c r="E43" s="3">
        <v>30</v>
      </c>
      <c r="F43" s="3">
        <v>27</v>
      </c>
      <c r="G43" s="3">
        <v>2</v>
      </c>
      <c r="H43" s="3">
        <v>1</v>
      </c>
      <c r="I43" s="3">
        <v>0</v>
      </c>
      <c r="J43" s="3">
        <v>0</v>
      </c>
      <c r="K43" s="3">
        <v>1</v>
      </c>
      <c r="L43" s="3">
        <v>1</v>
      </c>
      <c r="M43" s="8">
        <f t="shared" si="8"/>
        <v>0.9</v>
      </c>
      <c r="N43" s="8">
        <f t="shared" si="8"/>
        <v>6.6666666666666666E-2</v>
      </c>
      <c r="O43" s="8">
        <f t="shared" si="8"/>
        <v>3.3333333333333333E-2</v>
      </c>
      <c r="P43" s="8">
        <f t="shared" si="8"/>
        <v>0</v>
      </c>
      <c r="Q43" s="8">
        <f t="shared" si="9"/>
        <v>0</v>
      </c>
      <c r="R43" s="8">
        <f t="shared" si="10"/>
        <v>3.3333333333333333E-2</v>
      </c>
      <c r="S43" s="8">
        <f t="shared" si="11"/>
        <v>3.3333333333333333E-2</v>
      </c>
      <c r="T43" s="2" t="s">
        <v>492</v>
      </c>
      <c r="U43" s="2" t="s">
        <v>508</v>
      </c>
      <c r="V43" s="2" t="s">
        <v>492</v>
      </c>
      <c r="W43" s="2" t="s">
        <v>35</v>
      </c>
    </row>
    <row r="44" spans="1:26" x14ac:dyDescent="0.2">
      <c r="A44" s="2" t="s">
        <v>25</v>
      </c>
      <c r="B44" s="2" t="s">
        <v>488</v>
      </c>
      <c r="C44" s="2" t="s">
        <v>509</v>
      </c>
      <c r="D44" s="2" t="s">
        <v>490</v>
      </c>
      <c r="E44" s="3">
        <v>80</v>
      </c>
      <c r="F44" s="3">
        <v>64</v>
      </c>
      <c r="G44" s="3">
        <v>14</v>
      </c>
      <c r="H44" s="3">
        <v>2</v>
      </c>
      <c r="I44" s="3">
        <v>0</v>
      </c>
      <c r="J44" s="3">
        <v>2</v>
      </c>
      <c r="K44" s="3">
        <v>4</v>
      </c>
      <c r="L44" s="3">
        <v>7</v>
      </c>
      <c r="M44" s="8">
        <f t="shared" si="8"/>
        <v>0.8</v>
      </c>
      <c r="N44" s="8">
        <f t="shared" si="8"/>
        <v>0.17499999999999999</v>
      </c>
      <c r="O44" s="8">
        <f t="shared" si="8"/>
        <v>2.5000000000000001E-2</v>
      </c>
      <c r="P44" s="8">
        <f t="shared" si="8"/>
        <v>0</v>
      </c>
      <c r="Q44" s="8">
        <f t="shared" si="9"/>
        <v>2.5000000000000001E-2</v>
      </c>
      <c r="R44" s="8">
        <f t="shared" si="10"/>
        <v>0.05</v>
      </c>
      <c r="S44" s="8">
        <f t="shared" si="11"/>
        <v>8.7499999999999994E-2</v>
      </c>
      <c r="T44" s="2" t="s">
        <v>492</v>
      </c>
      <c r="U44" s="2" t="s">
        <v>510</v>
      </c>
      <c r="V44" s="2" t="s">
        <v>492</v>
      </c>
      <c r="W44" s="2" t="s">
        <v>35</v>
      </c>
    </row>
    <row r="45" spans="1:26" x14ac:dyDescent="0.2">
      <c r="A45" s="2" t="s">
        <v>25</v>
      </c>
      <c r="B45" s="2" t="s">
        <v>488</v>
      </c>
      <c r="C45" s="2" t="s">
        <v>511</v>
      </c>
      <c r="D45" s="2" t="s">
        <v>490</v>
      </c>
      <c r="E45" s="3">
        <v>36</v>
      </c>
      <c r="F45" s="3">
        <v>31</v>
      </c>
      <c r="G45" s="3">
        <v>3</v>
      </c>
      <c r="H45" s="3">
        <v>2</v>
      </c>
      <c r="I45" s="3">
        <v>0</v>
      </c>
      <c r="J45" s="3">
        <v>1</v>
      </c>
      <c r="K45" s="3">
        <v>0</v>
      </c>
      <c r="L45" s="3">
        <v>3</v>
      </c>
      <c r="M45" s="8">
        <f t="shared" si="8"/>
        <v>0.86111111111111116</v>
      </c>
      <c r="N45" s="8">
        <f t="shared" si="8"/>
        <v>8.3333333333333329E-2</v>
      </c>
      <c r="O45" s="8">
        <f t="shared" si="8"/>
        <v>5.5555555555555552E-2</v>
      </c>
      <c r="P45" s="8">
        <f t="shared" si="8"/>
        <v>0</v>
      </c>
      <c r="Q45" s="8">
        <f t="shared" si="9"/>
        <v>2.7777777777777776E-2</v>
      </c>
      <c r="R45" s="8">
        <f t="shared" si="10"/>
        <v>0</v>
      </c>
      <c r="S45" s="8">
        <f t="shared" si="11"/>
        <v>8.3333333333333329E-2</v>
      </c>
      <c r="T45" s="2" t="s">
        <v>492</v>
      </c>
      <c r="U45" s="2" t="s">
        <v>512</v>
      </c>
      <c r="V45" s="2" t="s">
        <v>492</v>
      </c>
      <c r="W45" s="2" t="s">
        <v>35</v>
      </c>
    </row>
    <row r="46" spans="1:26" x14ac:dyDescent="0.2">
      <c r="A46" s="2" t="s">
        <v>25</v>
      </c>
      <c r="B46" s="2" t="s">
        <v>488</v>
      </c>
      <c r="C46" s="2" t="s">
        <v>513</v>
      </c>
      <c r="D46" s="2" t="s">
        <v>490</v>
      </c>
      <c r="E46" s="3">
        <v>48</v>
      </c>
      <c r="F46" s="3">
        <v>40</v>
      </c>
      <c r="G46" s="3">
        <v>5</v>
      </c>
      <c r="H46" s="3">
        <v>0</v>
      </c>
      <c r="I46" s="3">
        <v>3</v>
      </c>
      <c r="J46" s="3">
        <v>2</v>
      </c>
      <c r="K46" s="3">
        <v>1</v>
      </c>
      <c r="L46" s="3">
        <v>4</v>
      </c>
      <c r="M46" s="8">
        <f t="shared" si="8"/>
        <v>0.83333333333333337</v>
      </c>
      <c r="N46" s="8">
        <f t="shared" si="8"/>
        <v>0.10416666666666667</v>
      </c>
      <c r="O46" s="8">
        <f t="shared" si="8"/>
        <v>0</v>
      </c>
      <c r="P46" s="8">
        <f t="shared" si="8"/>
        <v>6.25E-2</v>
      </c>
      <c r="Q46" s="8">
        <f t="shared" si="9"/>
        <v>4.1666666666666664E-2</v>
      </c>
      <c r="R46" s="8">
        <f t="shared" si="10"/>
        <v>2.0833333333333332E-2</v>
      </c>
      <c r="S46" s="8">
        <f t="shared" si="11"/>
        <v>8.3333333333333329E-2</v>
      </c>
      <c r="T46" s="2" t="s">
        <v>492</v>
      </c>
      <c r="U46" s="2" t="s">
        <v>516</v>
      </c>
      <c r="V46" s="2" t="s">
        <v>492</v>
      </c>
      <c r="W46" s="2" t="s">
        <v>35</v>
      </c>
    </row>
    <row r="47" spans="1:26" x14ac:dyDescent="0.2">
      <c r="A47" s="2" t="s">
        <v>25</v>
      </c>
      <c r="B47" s="2" t="s">
        <v>488</v>
      </c>
      <c r="C47" s="2" t="s">
        <v>517</v>
      </c>
      <c r="D47" s="2" t="s">
        <v>490</v>
      </c>
      <c r="E47" s="3">
        <v>101</v>
      </c>
      <c r="F47" s="3">
        <v>88</v>
      </c>
      <c r="G47" s="3">
        <v>10</v>
      </c>
      <c r="H47" s="3">
        <v>0</v>
      </c>
      <c r="I47" s="3">
        <v>3</v>
      </c>
      <c r="J47" s="3">
        <v>2</v>
      </c>
      <c r="K47" s="3">
        <v>0</v>
      </c>
      <c r="L47" s="3">
        <v>9</v>
      </c>
      <c r="M47" s="8">
        <f t="shared" si="8"/>
        <v>0.87128712871287128</v>
      </c>
      <c r="N47" s="8">
        <f t="shared" si="8"/>
        <v>9.9009900990099015E-2</v>
      </c>
      <c r="O47" s="8">
        <f t="shared" si="8"/>
        <v>0</v>
      </c>
      <c r="P47" s="8">
        <f t="shared" si="8"/>
        <v>2.9702970297029702E-2</v>
      </c>
      <c r="Q47" s="8">
        <f t="shared" si="9"/>
        <v>1.9801980198019802E-2</v>
      </c>
      <c r="R47" s="8">
        <f t="shared" si="10"/>
        <v>0</v>
      </c>
      <c r="S47" s="8">
        <f t="shared" si="11"/>
        <v>8.9108910891089105E-2</v>
      </c>
      <c r="T47" s="2" t="s">
        <v>492</v>
      </c>
      <c r="U47" s="2" t="s">
        <v>519</v>
      </c>
      <c r="V47" s="2" t="s">
        <v>492</v>
      </c>
      <c r="W47" s="2" t="s">
        <v>35</v>
      </c>
    </row>
    <row r="48" spans="1:26" x14ac:dyDescent="0.2">
      <c r="A48" s="2" t="s">
        <v>25</v>
      </c>
      <c r="B48" s="2" t="s">
        <v>488</v>
      </c>
      <c r="C48" s="2" t="s">
        <v>520</v>
      </c>
      <c r="D48" s="2" t="s">
        <v>490</v>
      </c>
      <c r="E48" s="3">
        <v>53</v>
      </c>
      <c r="F48" s="3">
        <v>48</v>
      </c>
      <c r="G48" s="3">
        <v>4</v>
      </c>
      <c r="H48" s="3">
        <v>0</v>
      </c>
      <c r="I48" s="3">
        <v>1</v>
      </c>
      <c r="J48" s="3">
        <v>0</v>
      </c>
      <c r="K48" s="3">
        <v>0</v>
      </c>
      <c r="L48" s="3">
        <v>2</v>
      </c>
      <c r="M48" s="8">
        <f t="shared" si="8"/>
        <v>0.90566037735849059</v>
      </c>
      <c r="N48" s="8">
        <f t="shared" si="8"/>
        <v>7.5471698113207544E-2</v>
      </c>
      <c r="O48" s="8">
        <f t="shared" si="8"/>
        <v>0</v>
      </c>
      <c r="P48" s="8">
        <f t="shared" si="8"/>
        <v>1.8867924528301886E-2</v>
      </c>
      <c r="Q48" s="8">
        <f t="shared" si="9"/>
        <v>0</v>
      </c>
      <c r="R48" s="8">
        <f t="shared" si="10"/>
        <v>0</v>
      </c>
      <c r="S48" s="8">
        <f t="shared" si="11"/>
        <v>3.7735849056603772E-2</v>
      </c>
      <c r="T48" s="2" t="s">
        <v>492</v>
      </c>
      <c r="U48" s="2" t="s">
        <v>521</v>
      </c>
      <c r="V48" s="2" t="s">
        <v>492</v>
      </c>
      <c r="W48" s="2" t="s">
        <v>35</v>
      </c>
    </row>
    <row r="49" spans="1:23" x14ac:dyDescent="0.2">
      <c r="A49" s="2" t="s">
        <v>25</v>
      </c>
      <c r="B49" s="2" t="s">
        <v>488</v>
      </c>
      <c r="C49" s="2" t="s">
        <v>522</v>
      </c>
      <c r="D49" s="2" t="s">
        <v>490</v>
      </c>
      <c r="E49" s="3">
        <v>108</v>
      </c>
      <c r="F49" s="3">
        <v>98</v>
      </c>
      <c r="G49" s="3">
        <v>7</v>
      </c>
      <c r="H49" s="3">
        <v>2</v>
      </c>
      <c r="I49" s="3">
        <v>1</v>
      </c>
      <c r="J49" s="3">
        <v>2</v>
      </c>
      <c r="K49" s="3">
        <v>3</v>
      </c>
      <c r="L49" s="3">
        <v>1</v>
      </c>
      <c r="M49" s="8">
        <f t="shared" si="8"/>
        <v>0.90740740740740744</v>
      </c>
      <c r="N49" s="8">
        <f t="shared" si="8"/>
        <v>6.4814814814814811E-2</v>
      </c>
      <c r="O49" s="8">
        <f t="shared" si="8"/>
        <v>1.8518518518518517E-2</v>
      </c>
      <c r="P49" s="8">
        <f t="shared" si="8"/>
        <v>9.2592592592592587E-3</v>
      </c>
      <c r="Q49" s="8">
        <f t="shared" si="9"/>
        <v>1.8518518518518517E-2</v>
      </c>
      <c r="R49" s="8">
        <f t="shared" si="10"/>
        <v>2.7777777777777776E-2</v>
      </c>
      <c r="S49" s="8">
        <f t="shared" si="11"/>
        <v>9.2592592592592587E-3</v>
      </c>
      <c r="T49" s="2" t="s">
        <v>492</v>
      </c>
      <c r="U49" s="2" t="s">
        <v>523</v>
      </c>
      <c r="V49" s="2" t="s">
        <v>492</v>
      </c>
      <c r="W49" s="2" t="s">
        <v>35</v>
      </c>
    </row>
    <row r="50" spans="1:23" x14ac:dyDescent="0.2">
      <c r="A50" s="2" t="s">
        <v>25</v>
      </c>
      <c r="B50" s="2" t="s">
        <v>488</v>
      </c>
      <c r="C50" s="2" t="s">
        <v>524</v>
      </c>
      <c r="D50" s="2" t="s">
        <v>490</v>
      </c>
      <c r="E50" s="3">
        <v>43</v>
      </c>
      <c r="F50" s="3">
        <v>37</v>
      </c>
      <c r="G50" s="3">
        <v>4</v>
      </c>
      <c r="H50" s="3">
        <v>0</v>
      </c>
      <c r="I50" s="3">
        <v>2</v>
      </c>
      <c r="J50" s="3">
        <v>2</v>
      </c>
      <c r="K50" s="3">
        <v>1</v>
      </c>
      <c r="L50" s="3">
        <v>0</v>
      </c>
      <c r="M50" s="8">
        <f t="shared" si="8"/>
        <v>0.86046511627906974</v>
      </c>
      <c r="N50" s="8">
        <f t="shared" si="8"/>
        <v>9.3023255813953487E-2</v>
      </c>
      <c r="O50" s="8">
        <f t="shared" si="8"/>
        <v>0</v>
      </c>
      <c r="P50" s="8">
        <f t="shared" si="8"/>
        <v>4.6511627906976744E-2</v>
      </c>
      <c r="Q50" s="8">
        <f t="shared" si="9"/>
        <v>4.6511627906976744E-2</v>
      </c>
      <c r="R50" s="8">
        <f t="shared" si="10"/>
        <v>2.3255813953488372E-2</v>
      </c>
      <c r="S50" s="8">
        <f t="shared" si="11"/>
        <v>0</v>
      </c>
      <c r="T50" s="2" t="s">
        <v>492</v>
      </c>
      <c r="U50" s="2" t="s">
        <v>526</v>
      </c>
      <c r="V50" s="2" t="s">
        <v>492</v>
      </c>
      <c r="W50" s="2" t="s">
        <v>35</v>
      </c>
    </row>
    <row r="51" spans="1:23" x14ac:dyDescent="0.2">
      <c r="A51" s="2" t="s">
        <v>25</v>
      </c>
      <c r="B51" s="2" t="s">
        <v>488</v>
      </c>
      <c r="C51" s="2" t="s">
        <v>527</v>
      </c>
      <c r="D51" s="2" t="s">
        <v>490</v>
      </c>
      <c r="E51" s="3">
        <v>50</v>
      </c>
      <c r="F51" s="3">
        <v>47</v>
      </c>
      <c r="G51" s="3">
        <v>3</v>
      </c>
      <c r="H51" s="3">
        <v>0</v>
      </c>
      <c r="I51" s="3">
        <v>0</v>
      </c>
      <c r="J51" s="3">
        <v>0</v>
      </c>
      <c r="K51" s="3">
        <v>0</v>
      </c>
      <c r="L51" s="3">
        <v>1</v>
      </c>
      <c r="M51" s="8">
        <f t="shared" si="8"/>
        <v>0.94</v>
      </c>
      <c r="N51" s="8">
        <f t="shared" si="8"/>
        <v>0.06</v>
      </c>
      <c r="O51" s="8">
        <f t="shared" si="8"/>
        <v>0</v>
      </c>
      <c r="P51" s="8">
        <f t="shared" si="8"/>
        <v>0</v>
      </c>
      <c r="Q51" s="8">
        <f t="shared" si="9"/>
        <v>0</v>
      </c>
      <c r="R51" s="8">
        <f t="shared" si="10"/>
        <v>0</v>
      </c>
      <c r="S51" s="8">
        <f t="shared" si="11"/>
        <v>0.02</v>
      </c>
      <c r="T51" s="2" t="s">
        <v>492</v>
      </c>
      <c r="U51" s="2" t="s">
        <v>528</v>
      </c>
      <c r="V51" s="2" t="s">
        <v>492</v>
      </c>
      <c r="W51" s="2" t="s">
        <v>35</v>
      </c>
    </row>
    <row r="52" spans="1:23" x14ac:dyDescent="0.2">
      <c r="A52" s="2" t="s">
        <v>25</v>
      </c>
      <c r="B52" s="2" t="s">
        <v>488</v>
      </c>
      <c r="C52" s="2" t="s">
        <v>529</v>
      </c>
      <c r="D52" s="2" t="s">
        <v>490</v>
      </c>
      <c r="E52" s="3">
        <v>26</v>
      </c>
      <c r="F52" s="3">
        <v>16</v>
      </c>
      <c r="G52" s="3">
        <v>8</v>
      </c>
      <c r="H52" s="3">
        <v>1</v>
      </c>
      <c r="I52" s="3">
        <v>1</v>
      </c>
      <c r="J52" s="3">
        <v>2</v>
      </c>
      <c r="K52" s="3">
        <v>3</v>
      </c>
      <c r="L52" s="3">
        <v>2</v>
      </c>
      <c r="M52" s="8">
        <f t="shared" si="8"/>
        <v>0.61538461538461542</v>
      </c>
      <c r="N52" s="8">
        <f t="shared" si="8"/>
        <v>0.30769230769230771</v>
      </c>
      <c r="O52" s="8">
        <f t="shared" si="8"/>
        <v>3.8461538461538464E-2</v>
      </c>
      <c r="P52" s="8">
        <f t="shared" si="8"/>
        <v>3.8461538461538464E-2</v>
      </c>
      <c r="Q52" s="8">
        <f t="shared" si="9"/>
        <v>7.6923076923076927E-2</v>
      </c>
      <c r="R52" s="8">
        <f t="shared" si="10"/>
        <v>0.11538461538461539</v>
      </c>
      <c r="S52" s="8">
        <f t="shared" si="11"/>
        <v>7.6923076923076927E-2</v>
      </c>
      <c r="T52" s="2" t="s">
        <v>492</v>
      </c>
      <c r="U52" s="2" t="s">
        <v>530</v>
      </c>
      <c r="V52" s="2" t="s">
        <v>492</v>
      </c>
      <c r="W52" s="2" t="s">
        <v>35</v>
      </c>
    </row>
    <row r="53" spans="1:23" x14ac:dyDescent="0.2">
      <c r="A53" s="2" t="s">
        <v>25</v>
      </c>
      <c r="B53" s="2" t="s">
        <v>488</v>
      </c>
      <c r="C53" s="2" t="s">
        <v>531</v>
      </c>
      <c r="D53" s="2" t="s">
        <v>490</v>
      </c>
      <c r="E53" s="3">
        <v>85</v>
      </c>
      <c r="F53" s="3">
        <v>71</v>
      </c>
      <c r="G53" s="3">
        <v>14</v>
      </c>
      <c r="H53" s="3">
        <v>0</v>
      </c>
      <c r="I53" s="3">
        <v>0</v>
      </c>
      <c r="J53" s="3">
        <v>0</v>
      </c>
      <c r="K53" s="3">
        <v>2</v>
      </c>
      <c r="L53" s="3">
        <v>8</v>
      </c>
      <c r="M53" s="8">
        <f t="shared" si="8"/>
        <v>0.83529411764705885</v>
      </c>
      <c r="N53" s="8">
        <f t="shared" si="8"/>
        <v>0.16470588235294117</v>
      </c>
      <c r="O53" s="8">
        <f t="shared" si="8"/>
        <v>0</v>
      </c>
      <c r="P53" s="8">
        <f t="shared" si="8"/>
        <v>0</v>
      </c>
      <c r="Q53" s="8">
        <f t="shared" si="9"/>
        <v>0</v>
      </c>
      <c r="R53" s="8">
        <f t="shared" si="10"/>
        <v>2.3529411764705882E-2</v>
      </c>
      <c r="S53" s="8">
        <f t="shared" si="11"/>
        <v>9.4117647058823528E-2</v>
      </c>
      <c r="T53" s="2" t="s">
        <v>492</v>
      </c>
      <c r="U53" s="2" t="s">
        <v>532</v>
      </c>
      <c r="V53" s="2" t="s">
        <v>492</v>
      </c>
      <c r="W53" s="2" t="s">
        <v>35</v>
      </c>
    </row>
    <row r="54" spans="1:23" x14ac:dyDescent="0.2">
      <c r="A54" s="2" t="s">
        <v>25</v>
      </c>
      <c r="B54" s="2" t="s">
        <v>488</v>
      </c>
      <c r="C54" s="2" t="s">
        <v>533</v>
      </c>
      <c r="D54" s="2" t="s">
        <v>490</v>
      </c>
      <c r="E54" s="3">
        <v>216</v>
      </c>
      <c r="F54" s="3">
        <v>184</v>
      </c>
      <c r="G54" s="3">
        <v>19</v>
      </c>
      <c r="H54" s="3">
        <v>8</v>
      </c>
      <c r="I54" s="3">
        <v>5</v>
      </c>
      <c r="J54" s="3">
        <v>7</v>
      </c>
      <c r="K54" s="3">
        <v>4</v>
      </c>
      <c r="L54" s="3">
        <v>10</v>
      </c>
      <c r="M54" s="8">
        <f t="shared" si="8"/>
        <v>0.85185185185185186</v>
      </c>
      <c r="N54" s="8">
        <f t="shared" si="8"/>
        <v>8.7962962962962965E-2</v>
      </c>
      <c r="O54" s="8">
        <f t="shared" si="8"/>
        <v>3.7037037037037035E-2</v>
      </c>
      <c r="P54" s="8">
        <f t="shared" si="8"/>
        <v>2.3148148148148147E-2</v>
      </c>
      <c r="Q54" s="8">
        <f t="shared" si="9"/>
        <v>3.2407407407407406E-2</v>
      </c>
      <c r="R54" s="8">
        <f t="shared" si="10"/>
        <v>1.8518518518518517E-2</v>
      </c>
      <c r="S54" s="8">
        <f t="shared" si="11"/>
        <v>4.6296296296296294E-2</v>
      </c>
      <c r="T54" s="2" t="s">
        <v>492</v>
      </c>
      <c r="U54" s="2" t="s">
        <v>535</v>
      </c>
      <c r="V54" s="2" t="s">
        <v>492</v>
      </c>
      <c r="W54" s="2" t="s">
        <v>35</v>
      </c>
    </row>
    <row r="55" spans="1:23" x14ac:dyDescent="0.2">
      <c r="A55" s="2" t="s">
        <v>25</v>
      </c>
      <c r="B55" s="2" t="s">
        <v>488</v>
      </c>
      <c r="C55" s="2" t="s">
        <v>536</v>
      </c>
      <c r="D55" s="2" t="s">
        <v>490</v>
      </c>
      <c r="E55" s="3">
        <v>260</v>
      </c>
      <c r="F55" s="3">
        <v>232</v>
      </c>
      <c r="G55" s="3">
        <v>25</v>
      </c>
      <c r="H55" s="3">
        <v>3</v>
      </c>
      <c r="I55" s="3">
        <v>0</v>
      </c>
      <c r="J55" s="3">
        <v>2</v>
      </c>
      <c r="K55" s="3">
        <v>7</v>
      </c>
      <c r="L55" s="3">
        <v>6</v>
      </c>
      <c r="M55" s="8">
        <f t="shared" si="8"/>
        <v>0.89230769230769236</v>
      </c>
      <c r="N55" s="8">
        <f t="shared" si="8"/>
        <v>9.6153846153846159E-2</v>
      </c>
      <c r="O55" s="8">
        <f t="shared" si="8"/>
        <v>1.1538461538461539E-2</v>
      </c>
      <c r="P55" s="8">
        <f t="shared" si="8"/>
        <v>0</v>
      </c>
      <c r="Q55" s="8">
        <f t="shared" si="9"/>
        <v>7.6923076923076927E-3</v>
      </c>
      <c r="R55" s="8">
        <f t="shared" si="10"/>
        <v>2.6923076923076925E-2</v>
      </c>
      <c r="S55" s="8">
        <f t="shared" si="11"/>
        <v>2.3076923076923078E-2</v>
      </c>
      <c r="T55" s="2" t="s">
        <v>492</v>
      </c>
      <c r="U55" s="2" t="s">
        <v>538</v>
      </c>
      <c r="V55" s="2" t="s">
        <v>492</v>
      </c>
      <c r="W55" s="2" t="s">
        <v>35</v>
      </c>
    </row>
    <row r="56" spans="1:23" x14ac:dyDescent="0.2">
      <c r="A56" s="2" t="s">
        <v>25</v>
      </c>
      <c r="B56" s="2" t="s">
        <v>488</v>
      </c>
      <c r="C56" s="2" t="s">
        <v>539</v>
      </c>
      <c r="D56" s="2" t="s">
        <v>490</v>
      </c>
      <c r="E56" s="3">
        <v>154</v>
      </c>
      <c r="F56" s="3">
        <v>123</v>
      </c>
      <c r="G56" s="3">
        <v>21</v>
      </c>
      <c r="H56" s="3">
        <v>2</v>
      </c>
      <c r="I56" s="3">
        <v>8</v>
      </c>
      <c r="J56" s="3">
        <v>4</v>
      </c>
      <c r="K56" s="3">
        <v>3</v>
      </c>
      <c r="L56" s="3">
        <v>13</v>
      </c>
      <c r="M56" s="8">
        <f t="shared" si="8"/>
        <v>0.79870129870129869</v>
      </c>
      <c r="N56" s="8">
        <f t="shared" si="8"/>
        <v>0.13636363636363635</v>
      </c>
      <c r="O56" s="8">
        <f t="shared" si="8"/>
        <v>1.2987012987012988E-2</v>
      </c>
      <c r="P56" s="8">
        <f t="shared" si="8"/>
        <v>5.1948051948051951E-2</v>
      </c>
      <c r="Q56" s="8">
        <f t="shared" si="9"/>
        <v>2.5974025974025976E-2</v>
      </c>
      <c r="R56" s="8">
        <f t="shared" si="10"/>
        <v>1.948051948051948E-2</v>
      </c>
      <c r="S56" s="8">
        <f t="shared" si="11"/>
        <v>8.4415584415584416E-2</v>
      </c>
      <c r="T56" s="2" t="s">
        <v>492</v>
      </c>
      <c r="U56" s="2" t="s">
        <v>540</v>
      </c>
      <c r="V56" s="2" t="s">
        <v>492</v>
      </c>
      <c r="W56" s="2" t="s">
        <v>35</v>
      </c>
    </row>
    <row r="57" spans="1:23" x14ac:dyDescent="0.2">
      <c r="A57" s="2" t="s">
        <v>25</v>
      </c>
      <c r="B57" s="2" t="s">
        <v>488</v>
      </c>
      <c r="C57" s="2" t="s">
        <v>541</v>
      </c>
      <c r="D57" s="2" t="s">
        <v>490</v>
      </c>
      <c r="E57" s="3">
        <v>127</v>
      </c>
      <c r="F57" s="3">
        <v>111</v>
      </c>
      <c r="G57" s="3">
        <v>12</v>
      </c>
      <c r="H57" s="3">
        <v>3</v>
      </c>
      <c r="I57" s="3">
        <v>1</v>
      </c>
      <c r="J57" s="3">
        <v>1</v>
      </c>
      <c r="K57" s="3">
        <v>0</v>
      </c>
      <c r="L57" s="3">
        <v>10</v>
      </c>
      <c r="M57" s="8">
        <f t="shared" si="8"/>
        <v>0.87401574803149606</v>
      </c>
      <c r="N57" s="8">
        <f t="shared" si="8"/>
        <v>9.4488188976377951E-2</v>
      </c>
      <c r="O57" s="8">
        <f t="shared" si="8"/>
        <v>2.3622047244094488E-2</v>
      </c>
      <c r="P57" s="8">
        <f t="shared" si="8"/>
        <v>7.874015748031496E-3</v>
      </c>
      <c r="Q57" s="8">
        <f t="shared" si="9"/>
        <v>7.874015748031496E-3</v>
      </c>
      <c r="R57" s="8">
        <f t="shared" si="10"/>
        <v>0</v>
      </c>
      <c r="S57" s="8">
        <f t="shared" si="11"/>
        <v>7.874015748031496E-2</v>
      </c>
      <c r="T57" s="2" t="s">
        <v>492</v>
      </c>
      <c r="U57" s="2" t="s">
        <v>542</v>
      </c>
      <c r="V57" s="2" t="s">
        <v>492</v>
      </c>
      <c r="W57" s="2" t="s">
        <v>35</v>
      </c>
    </row>
    <row r="58" spans="1:23" x14ac:dyDescent="0.2">
      <c r="A58" s="2" t="s">
        <v>25</v>
      </c>
      <c r="B58" s="2" t="s">
        <v>488</v>
      </c>
      <c r="C58" s="2" t="s">
        <v>543</v>
      </c>
      <c r="D58" s="2" t="s">
        <v>490</v>
      </c>
      <c r="E58" s="3">
        <v>5</v>
      </c>
      <c r="F58" s="3">
        <v>2</v>
      </c>
      <c r="G58" s="3">
        <v>3</v>
      </c>
      <c r="H58" s="3">
        <v>0</v>
      </c>
      <c r="I58" s="3">
        <v>0</v>
      </c>
      <c r="J58" s="3">
        <v>0</v>
      </c>
      <c r="K58" s="3">
        <v>0</v>
      </c>
      <c r="L58" s="3">
        <v>2</v>
      </c>
      <c r="M58" s="8">
        <f t="shared" si="8"/>
        <v>0.4</v>
      </c>
      <c r="N58" s="8">
        <f t="shared" si="8"/>
        <v>0.6</v>
      </c>
      <c r="O58" s="8">
        <f t="shared" si="8"/>
        <v>0</v>
      </c>
      <c r="P58" s="8">
        <f t="shared" si="8"/>
        <v>0</v>
      </c>
      <c r="Q58" s="8">
        <f t="shared" si="9"/>
        <v>0</v>
      </c>
      <c r="R58" s="8">
        <f t="shared" si="10"/>
        <v>0</v>
      </c>
      <c r="S58" s="8">
        <f t="shared" si="11"/>
        <v>0.4</v>
      </c>
      <c r="T58" s="2" t="s">
        <v>492</v>
      </c>
      <c r="U58" s="2" t="s">
        <v>544</v>
      </c>
      <c r="V58" s="2" t="s">
        <v>492</v>
      </c>
      <c r="W58" s="2" t="s">
        <v>35</v>
      </c>
    </row>
    <row r="59" spans="1:23" x14ac:dyDescent="0.2">
      <c r="A59" s="2" t="s">
        <v>25</v>
      </c>
      <c r="B59" s="2" t="s">
        <v>488</v>
      </c>
      <c r="C59" s="2" t="s">
        <v>545</v>
      </c>
      <c r="D59" s="2" t="s">
        <v>490</v>
      </c>
      <c r="E59" s="3">
        <v>37</v>
      </c>
      <c r="F59" s="3">
        <v>31</v>
      </c>
      <c r="G59" s="3">
        <v>4</v>
      </c>
      <c r="H59" s="3">
        <v>2</v>
      </c>
      <c r="I59" s="3">
        <v>0</v>
      </c>
      <c r="J59" s="3">
        <v>2</v>
      </c>
      <c r="K59" s="3">
        <v>0</v>
      </c>
      <c r="L59" s="3">
        <v>3</v>
      </c>
      <c r="M59" s="8">
        <f t="shared" si="8"/>
        <v>0.83783783783783783</v>
      </c>
      <c r="N59" s="8">
        <f t="shared" si="8"/>
        <v>0.10810810810810811</v>
      </c>
      <c r="O59" s="8">
        <f t="shared" si="8"/>
        <v>5.4054054054054057E-2</v>
      </c>
      <c r="P59" s="8">
        <f t="shared" si="8"/>
        <v>0</v>
      </c>
      <c r="Q59" s="8">
        <f t="shared" si="9"/>
        <v>5.4054054054054057E-2</v>
      </c>
      <c r="R59" s="8">
        <f t="shared" si="10"/>
        <v>0</v>
      </c>
      <c r="S59" s="8">
        <f t="shared" si="11"/>
        <v>8.1081081081081086E-2</v>
      </c>
      <c r="T59" s="2" t="s">
        <v>492</v>
      </c>
      <c r="U59" s="2" t="s">
        <v>547</v>
      </c>
      <c r="V59" s="2" t="s">
        <v>492</v>
      </c>
      <c r="W59" s="2" t="s">
        <v>35</v>
      </c>
    </row>
    <row r="60" spans="1:23" x14ac:dyDescent="0.2">
      <c r="A60" s="2" t="s">
        <v>25</v>
      </c>
      <c r="B60" s="2" t="s">
        <v>488</v>
      </c>
      <c r="C60" s="2" t="s">
        <v>548</v>
      </c>
      <c r="D60" s="2" t="s">
        <v>490</v>
      </c>
      <c r="E60" s="3">
        <v>36</v>
      </c>
      <c r="F60" s="3">
        <v>30</v>
      </c>
      <c r="G60" s="3">
        <v>6</v>
      </c>
      <c r="H60" s="3">
        <v>0</v>
      </c>
      <c r="I60" s="3">
        <v>0</v>
      </c>
      <c r="J60" s="3">
        <v>0</v>
      </c>
      <c r="K60" s="3">
        <v>0</v>
      </c>
      <c r="L60" s="3">
        <v>4</v>
      </c>
      <c r="M60" s="8">
        <f t="shared" si="8"/>
        <v>0.83333333333333337</v>
      </c>
      <c r="N60" s="8">
        <f t="shared" si="8"/>
        <v>0.16666666666666666</v>
      </c>
      <c r="O60" s="8">
        <f t="shared" si="8"/>
        <v>0</v>
      </c>
      <c r="P60" s="8">
        <f t="shared" si="8"/>
        <v>0</v>
      </c>
      <c r="Q60" s="8">
        <f t="shared" si="9"/>
        <v>0</v>
      </c>
      <c r="R60" s="8">
        <f t="shared" si="10"/>
        <v>0</v>
      </c>
      <c r="S60" s="8">
        <f t="shared" si="11"/>
        <v>0.1111111111111111</v>
      </c>
      <c r="T60" s="2" t="s">
        <v>492</v>
      </c>
      <c r="U60" s="2" t="s">
        <v>549</v>
      </c>
      <c r="V60" s="2" t="s">
        <v>492</v>
      </c>
      <c r="W60" s="2" t="s">
        <v>35</v>
      </c>
    </row>
    <row r="61" spans="1:23" x14ac:dyDescent="0.2">
      <c r="A61" s="2" t="s">
        <v>25</v>
      </c>
      <c r="B61" s="2" t="s">
        <v>488</v>
      </c>
      <c r="C61" s="2" t="s">
        <v>550</v>
      </c>
      <c r="D61" s="2" t="s">
        <v>490</v>
      </c>
      <c r="E61" s="3">
        <v>65</v>
      </c>
      <c r="F61" s="3">
        <v>53</v>
      </c>
      <c r="G61" s="3">
        <v>8</v>
      </c>
      <c r="H61" s="3">
        <v>0</v>
      </c>
      <c r="I61" s="3">
        <v>4</v>
      </c>
      <c r="J61" s="3">
        <v>3</v>
      </c>
      <c r="K61" s="3">
        <v>0</v>
      </c>
      <c r="L61" s="3">
        <v>6</v>
      </c>
      <c r="M61" s="8">
        <f t="shared" si="8"/>
        <v>0.81538461538461537</v>
      </c>
      <c r="N61" s="8">
        <f t="shared" si="8"/>
        <v>0.12307692307692308</v>
      </c>
      <c r="O61" s="8">
        <f t="shared" si="8"/>
        <v>0</v>
      </c>
      <c r="P61" s="8">
        <f t="shared" si="8"/>
        <v>6.1538461538461542E-2</v>
      </c>
      <c r="Q61" s="8">
        <f t="shared" si="9"/>
        <v>4.6153846153846156E-2</v>
      </c>
      <c r="R61" s="8">
        <f t="shared" si="10"/>
        <v>0</v>
      </c>
      <c r="S61" s="8">
        <f t="shared" si="11"/>
        <v>9.2307692307692313E-2</v>
      </c>
      <c r="T61" s="2" t="s">
        <v>492</v>
      </c>
      <c r="U61" s="2" t="s">
        <v>551</v>
      </c>
      <c r="V61" s="2" t="s">
        <v>492</v>
      </c>
      <c r="W61" s="2" t="s">
        <v>35</v>
      </c>
    </row>
    <row r="62" spans="1:23" x14ac:dyDescent="0.2">
      <c r="A62" s="2" t="s">
        <v>25</v>
      </c>
      <c r="B62" s="2" t="s">
        <v>488</v>
      </c>
      <c r="C62" s="2" t="s">
        <v>552</v>
      </c>
      <c r="D62" s="2" t="s">
        <v>490</v>
      </c>
      <c r="E62" s="3">
        <v>41</v>
      </c>
      <c r="F62" s="3">
        <v>36</v>
      </c>
      <c r="G62" s="3">
        <v>4</v>
      </c>
      <c r="H62" s="3">
        <v>1</v>
      </c>
      <c r="I62" s="3">
        <v>0</v>
      </c>
      <c r="J62" s="3">
        <v>1</v>
      </c>
      <c r="K62" s="3">
        <v>1</v>
      </c>
      <c r="L62" s="3">
        <v>1</v>
      </c>
      <c r="M62" s="8">
        <f t="shared" si="8"/>
        <v>0.87804878048780488</v>
      </c>
      <c r="N62" s="8">
        <f t="shared" si="8"/>
        <v>9.7560975609756101E-2</v>
      </c>
      <c r="O62" s="8">
        <f t="shared" si="8"/>
        <v>2.4390243902439025E-2</v>
      </c>
      <c r="P62" s="8">
        <f t="shared" si="8"/>
        <v>0</v>
      </c>
      <c r="Q62" s="8">
        <f t="shared" si="9"/>
        <v>2.4390243902439025E-2</v>
      </c>
      <c r="R62" s="8">
        <f t="shared" si="10"/>
        <v>2.4390243902439025E-2</v>
      </c>
      <c r="S62" s="8">
        <f t="shared" si="11"/>
        <v>2.4390243902439025E-2</v>
      </c>
      <c r="T62" s="2" t="s">
        <v>492</v>
      </c>
      <c r="U62" s="2" t="s">
        <v>553</v>
      </c>
      <c r="V62" s="2" t="s">
        <v>492</v>
      </c>
      <c r="W62" s="2" t="s">
        <v>35</v>
      </c>
    </row>
    <row r="63" spans="1:23" x14ac:dyDescent="0.2">
      <c r="A63" s="2" t="s">
        <v>25</v>
      </c>
      <c r="B63" s="2" t="s">
        <v>488</v>
      </c>
      <c r="C63" s="2" t="s">
        <v>554</v>
      </c>
      <c r="D63" s="2" t="s">
        <v>490</v>
      </c>
      <c r="E63" s="3">
        <v>80</v>
      </c>
      <c r="F63" s="3">
        <v>71</v>
      </c>
      <c r="G63" s="3">
        <v>6</v>
      </c>
      <c r="H63" s="3">
        <v>1</v>
      </c>
      <c r="I63" s="3">
        <v>2</v>
      </c>
      <c r="J63" s="3">
        <v>3</v>
      </c>
      <c r="K63" s="3">
        <v>0</v>
      </c>
      <c r="L63" s="3">
        <v>5</v>
      </c>
      <c r="M63" s="8">
        <f t="shared" si="8"/>
        <v>0.88749999999999996</v>
      </c>
      <c r="N63" s="8">
        <f t="shared" si="8"/>
        <v>7.4999999999999997E-2</v>
      </c>
      <c r="O63" s="8">
        <f t="shared" si="8"/>
        <v>1.2500000000000001E-2</v>
      </c>
      <c r="P63" s="8">
        <f t="shared" si="8"/>
        <v>2.5000000000000001E-2</v>
      </c>
      <c r="Q63" s="8">
        <f t="shared" si="9"/>
        <v>3.7499999999999999E-2</v>
      </c>
      <c r="R63" s="8">
        <f t="shared" si="10"/>
        <v>0</v>
      </c>
      <c r="S63" s="8">
        <f t="shared" si="11"/>
        <v>6.25E-2</v>
      </c>
      <c r="T63" s="2" t="s">
        <v>492</v>
      </c>
      <c r="U63" s="2" t="s">
        <v>557</v>
      </c>
      <c r="V63" s="2" t="s">
        <v>492</v>
      </c>
      <c r="W63" s="2" t="s">
        <v>35</v>
      </c>
    </row>
    <row r="64" spans="1:23" x14ac:dyDescent="0.2">
      <c r="A64" s="2" t="s">
        <v>25</v>
      </c>
      <c r="B64" s="2" t="s">
        <v>488</v>
      </c>
      <c r="C64" s="2" t="s">
        <v>558</v>
      </c>
      <c r="D64" s="2" t="s">
        <v>490</v>
      </c>
      <c r="E64" s="3">
        <v>39</v>
      </c>
      <c r="F64" s="3">
        <v>37</v>
      </c>
      <c r="G64" s="3">
        <v>1</v>
      </c>
      <c r="H64" s="3">
        <v>1</v>
      </c>
      <c r="I64" s="3">
        <v>0</v>
      </c>
      <c r="J64" s="3">
        <v>1</v>
      </c>
      <c r="K64" s="3">
        <v>0</v>
      </c>
      <c r="L64" s="3">
        <v>0</v>
      </c>
      <c r="M64" s="8">
        <f t="shared" si="8"/>
        <v>0.94871794871794868</v>
      </c>
      <c r="N64" s="8">
        <f t="shared" si="8"/>
        <v>2.564102564102564E-2</v>
      </c>
      <c r="O64" s="8">
        <f t="shared" si="8"/>
        <v>2.564102564102564E-2</v>
      </c>
      <c r="P64" s="8">
        <f t="shared" si="8"/>
        <v>0</v>
      </c>
      <c r="Q64" s="8">
        <f t="shared" si="9"/>
        <v>2.564102564102564E-2</v>
      </c>
      <c r="R64" s="8">
        <f t="shared" si="10"/>
        <v>0</v>
      </c>
      <c r="S64" s="8">
        <f t="shared" si="11"/>
        <v>0</v>
      </c>
      <c r="T64" s="2" t="s">
        <v>492</v>
      </c>
      <c r="U64" s="2" t="s">
        <v>559</v>
      </c>
      <c r="V64" s="2" t="s">
        <v>492</v>
      </c>
      <c r="W64" s="2" t="s">
        <v>35</v>
      </c>
    </row>
    <row r="65" spans="1:23" x14ac:dyDescent="0.2">
      <c r="A65" s="2" t="s">
        <v>25</v>
      </c>
      <c r="B65" s="2" t="s">
        <v>488</v>
      </c>
      <c r="C65" s="2" t="s">
        <v>560</v>
      </c>
      <c r="D65" s="2" t="s">
        <v>490</v>
      </c>
      <c r="E65" s="3">
        <v>46</v>
      </c>
      <c r="F65" s="3">
        <v>42</v>
      </c>
      <c r="G65" s="3">
        <v>4</v>
      </c>
      <c r="H65" s="3">
        <v>0</v>
      </c>
      <c r="I65" s="3">
        <v>0</v>
      </c>
      <c r="J65" s="3">
        <v>0</v>
      </c>
      <c r="K65" s="3">
        <v>0</v>
      </c>
      <c r="L65" s="3">
        <v>4</v>
      </c>
      <c r="M65" s="8">
        <f t="shared" si="8"/>
        <v>0.91304347826086951</v>
      </c>
      <c r="N65" s="8">
        <f t="shared" si="8"/>
        <v>8.6956521739130432E-2</v>
      </c>
      <c r="O65" s="8">
        <f t="shared" si="8"/>
        <v>0</v>
      </c>
      <c r="P65" s="8">
        <f t="shared" si="8"/>
        <v>0</v>
      </c>
      <c r="Q65" s="8">
        <f t="shared" si="9"/>
        <v>0</v>
      </c>
      <c r="R65" s="8">
        <f t="shared" si="10"/>
        <v>0</v>
      </c>
      <c r="S65" s="8">
        <f t="shared" si="11"/>
        <v>8.6956521739130432E-2</v>
      </c>
      <c r="T65" s="2" t="s">
        <v>492</v>
      </c>
      <c r="U65" s="2" t="s">
        <v>562</v>
      </c>
      <c r="V65" s="2" t="s">
        <v>492</v>
      </c>
      <c r="W65" s="2" t="s">
        <v>35</v>
      </c>
    </row>
    <row r="66" spans="1:23" x14ac:dyDescent="0.2">
      <c r="A66" s="2" t="s">
        <v>25</v>
      </c>
      <c r="B66" s="2" t="s">
        <v>488</v>
      </c>
      <c r="C66" s="2" t="s">
        <v>563</v>
      </c>
      <c r="D66" s="2" t="s">
        <v>490</v>
      </c>
      <c r="E66" s="3">
        <v>72</v>
      </c>
      <c r="F66" s="3">
        <v>58</v>
      </c>
      <c r="G66" s="3">
        <v>12</v>
      </c>
      <c r="H66" s="3">
        <v>1</v>
      </c>
      <c r="I66" s="3">
        <v>1</v>
      </c>
      <c r="J66" s="3">
        <v>2</v>
      </c>
      <c r="K66" s="3">
        <v>2</v>
      </c>
      <c r="L66" s="3">
        <v>6</v>
      </c>
      <c r="M66" s="8">
        <f t="shared" si="8"/>
        <v>0.80555555555555558</v>
      </c>
      <c r="N66" s="8">
        <f t="shared" si="8"/>
        <v>0.16666666666666666</v>
      </c>
      <c r="O66" s="8">
        <f t="shared" si="8"/>
        <v>1.3888888888888888E-2</v>
      </c>
      <c r="P66" s="8">
        <f t="shared" si="8"/>
        <v>1.3888888888888888E-2</v>
      </c>
      <c r="Q66" s="8">
        <f t="shared" si="9"/>
        <v>2.7777777777777776E-2</v>
      </c>
      <c r="R66" s="8">
        <f t="shared" si="10"/>
        <v>2.7777777777777776E-2</v>
      </c>
      <c r="S66" s="8">
        <f t="shared" si="11"/>
        <v>8.3333333333333329E-2</v>
      </c>
      <c r="T66" s="2" t="s">
        <v>492</v>
      </c>
      <c r="U66" s="2" t="s">
        <v>564</v>
      </c>
      <c r="V66" s="2" t="s">
        <v>492</v>
      </c>
      <c r="W66" s="2" t="s">
        <v>35</v>
      </c>
    </row>
    <row r="67" spans="1:23" x14ac:dyDescent="0.2">
      <c r="A67" s="2" t="s">
        <v>25</v>
      </c>
      <c r="B67" s="2" t="s">
        <v>488</v>
      </c>
      <c r="C67" s="2" t="s">
        <v>565</v>
      </c>
      <c r="D67" s="2" t="s">
        <v>490</v>
      </c>
      <c r="E67" s="3">
        <v>15</v>
      </c>
      <c r="F67" s="3">
        <v>10</v>
      </c>
      <c r="G67" s="3">
        <v>2</v>
      </c>
      <c r="H67" s="3">
        <v>1</v>
      </c>
      <c r="I67" s="3">
        <v>2</v>
      </c>
      <c r="J67" s="3">
        <v>1</v>
      </c>
      <c r="K67" s="3">
        <v>0</v>
      </c>
      <c r="L67" s="3">
        <v>0</v>
      </c>
      <c r="M67" s="8">
        <f t="shared" si="8"/>
        <v>0.66666666666666663</v>
      </c>
      <c r="N67" s="8">
        <f t="shared" si="8"/>
        <v>0.13333333333333333</v>
      </c>
      <c r="O67" s="8">
        <f t="shared" si="8"/>
        <v>6.6666666666666666E-2</v>
      </c>
      <c r="P67" s="8">
        <f t="shared" si="8"/>
        <v>0.13333333333333333</v>
      </c>
      <c r="Q67" s="8">
        <f t="shared" si="9"/>
        <v>6.6666666666666666E-2</v>
      </c>
      <c r="R67" s="8">
        <f t="shared" si="10"/>
        <v>0</v>
      </c>
      <c r="S67" s="8">
        <f t="shared" si="11"/>
        <v>0</v>
      </c>
      <c r="T67" s="2" t="s">
        <v>492</v>
      </c>
      <c r="U67" s="2" t="s">
        <v>567</v>
      </c>
      <c r="V67" s="2" t="s">
        <v>492</v>
      </c>
      <c r="W67" s="2" t="s">
        <v>35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C46230-2EB3-486F-B808-BF256F6308B7}">
  <dimension ref="A1:AC43"/>
  <sheetViews>
    <sheetView topLeftCell="I16" zoomScale="70" zoomScaleNormal="70" workbookViewId="0">
      <selection activeCell="AD61" sqref="AD61"/>
    </sheetView>
  </sheetViews>
  <sheetFormatPr baseColWidth="10" defaultColWidth="9.140625" defaultRowHeight="12.75" x14ac:dyDescent="0.2"/>
  <cols>
    <col min="1" max="19" width="9.140625" customWidth="1"/>
    <col min="20" max="22" width="0" hidden="1" customWidth="1"/>
  </cols>
  <sheetData>
    <row r="1" spans="1:26" ht="25.5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3</v>
      </c>
      <c r="X1" s="1" t="s">
        <v>22</v>
      </c>
      <c r="Y1" s="1" t="s">
        <v>23</v>
      </c>
      <c r="Z1" s="1" t="s">
        <v>24</v>
      </c>
    </row>
    <row r="2" spans="1:26" s="13" customFormat="1" x14ac:dyDescent="0.2">
      <c r="A2" s="9" t="s">
        <v>859</v>
      </c>
      <c r="B2" s="9" t="s">
        <v>259</v>
      </c>
      <c r="C2" s="9" t="s">
        <v>133</v>
      </c>
      <c r="D2" s="9" t="s">
        <v>260</v>
      </c>
      <c r="E2" s="10">
        <v>460</v>
      </c>
      <c r="F2" s="10">
        <v>0</v>
      </c>
      <c r="G2" s="10">
        <v>381</v>
      </c>
      <c r="H2" s="10">
        <v>57</v>
      </c>
      <c r="I2" s="10">
        <v>22</v>
      </c>
      <c r="J2" s="10">
        <v>68</v>
      </c>
      <c r="K2" s="10">
        <v>166</v>
      </c>
      <c r="L2" s="10">
        <v>125</v>
      </c>
      <c r="M2" s="21">
        <f>F2/E2</f>
        <v>0</v>
      </c>
      <c r="N2" s="22">
        <f>G2/E2</f>
        <v>0.82826086956521738</v>
      </c>
      <c r="O2" s="22">
        <f>H2/E2</f>
        <v>0.12391304347826088</v>
      </c>
      <c r="P2" s="22">
        <f>I2/E2</f>
        <v>4.7826086956521741E-2</v>
      </c>
      <c r="Q2" s="22">
        <f>J2/E2</f>
        <v>0.14782608695652175</v>
      </c>
      <c r="R2" s="22">
        <f>K2/E2</f>
        <v>0.36086956521739133</v>
      </c>
      <c r="S2" s="22">
        <f>L2/E2</f>
        <v>0.27173913043478259</v>
      </c>
      <c r="T2" s="12">
        <v>14.78</v>
      </c>
      <c r="U2" s="12">
        <v>36</v>
      </c>
      <c r="V2" s="12">
        <v>4.78</v>
      </c>
      <c r="W2" s="9" t="s">
        <v>262</v>
      </c>
      <c r="X2" s="9" t="s">
        <v>263</v>
      </c>
      <c r="Y2" s="9" t="s">
        <v>264</v>
      </c>
      <c r="Z2" s="9" t="s">
        <v>860</v>
      </c>
    </row>
    <row r="3" spans="1:26" s="13" customFormat="1" x14ac:dyDescent="0.2">
      <c r="A3" s="9" t="s">
        <v>859</v>
      </c>
      <c r="B3" s="9" t="s">
        <v>259</v>
      </c>
      <c r="C3" s="9" t="s">
        <v>265</v>
      </c>
      <c r="D3" s="9" t="s">
        <v>260</v>
      </c>
      <c r="E3" s="10">
        <v>80</v>
      </c>
      <c r="F3" s="10">
        <v>1</v>
      </c>
      <c r="G3" s="10">
        <v>78</v>
      </c>
      <c r="H3" s="10">
        <v>1</v>
      </c>
      <c r="I3" s="10">
        <v>0</v>
      </c>
      <c r="J3" s="10">
        <v>1</v>
      </c>
      <c r="K3" s="10">
        <v>10</v>
      </c>
      <c r="L3" s="10">
        <v>48</v>
      </c>
      <c r="M3" s="21">
        <f>F3/E3</f>
        <v>1.2500000000000001E-2</v>
      </c>
      <c r="N3" s="22">
        <f>G3/E3</f>
        <v>0.97499999999999998</v>
      </c>
      <c r="O3" s="22">
        <f>H3/E3</f>
        <v>1.2500000000000001E-2</v>
      </c>
      <c r="P3" s="22">
        <f>I3/E3</f>
        <v>0</v>
      </c>
      <c r="Q3" s="22">
        <f>J3/E3</f>
        <v>1.2500000000000001E-2</v>
      </c>
      <c r="R3" s="22">
        <f>K3/E3</f>
        <v>0.125</v>
      </c>
      <c r="S3" s="22">
        <f>L3/E3</f>
        <v>0.6</v>
      </c>
      <c r="T3" s="12">
        <v>1.25</v>
      </c>
      <c r="U3" s="12">
        <v>13</v>
      </c>
      <c r="V3" s="12">
        <v>0</v>
      </c>
      <c r="W3" s="9" t="s">
        <v>262</v>
      </c>
      <c r="X3" s="9" t="s">
        <v>267</v>
      </c>
      <c r="Y3" s="9" t="s">
        <v>264</v>
      </c>
      <c r="Z3" s="9" t="s">
        <v>860</v>
      </c>
    </row>
    <row r="4" spans="1:26" s="13" customFormat="1" x14ac:dyDescent="0.2">
      <c r="A4" s="9">
        <v>2019</v>
      </c>
      <c r="B4" s="9" t="s">
        <v>858</v>
      </c>
      <c r="C4" s="9"/>
      <c r="D4" s="9"/>
      <c r="E4" s="10">
        <f>SUM(E2:E3)</f>
        <v>540</v>
      </c>
      <c r="F4" s="10">
        <f t="shared" ref="F4:L4" si="0">SUM(F2:F3)</f>
        <v>1</v>
      </c>
      <c r="G4" s="10">
        <f t="shared" si="0"/>
        <v>459</v>
      </c>
      <c r="H4" s="10">
        <f t="shared" si="0"/>
        <v>58</v>
      </c>
      <c r="I4" s="10">
        <f t="shared" si="0"/>
        <v>22</v>
      </c>
      <c r="J4" s="10">
        <f t="shared" si="0"/>
        <v>69</v>
      </c>
      <c r="K4" s="10">
        <f t="shared" si="0"/>
        <v>176</v>
      </c>
      <c r="L4" s="10">
        <f t="shared" si="0"/>
        <v>173</v>
      </c>
      <c r="M4" s="21">
        <f>F4/E4</f>
        <v>1.8518518518518519E-3</v>
      </c>
      <c r="N4" s="22">
        <f>G4/E4</f>
        <v>0.85</v>
      </c>
      <c r="O4" s="22">
        <f>H4/E4</f>
        <v>0.10740740740740741</v>
      </c>
      <c r="P4" s="22">
        <f>I4/E4</f>
        <v>4.0740740740740744E-2</v>
      </c>
      <c r="Q4" s="22">
        <f>J4/E4</f>
        <v>0.12777777777777777</v>
      </c>
      <c r="R4" s="22">
        <f>K4/E4</f>
        <v>0.32592592592592595</v>
      </c>
      <c r="S4" s="22">
        <f>L4/E4</f>
        <v>0.32037037037037036</v>
      </c>
      <c r="T4" s="12"/>
      <c r="U4" s="12"/>
      <c r="V4" s="12"/>
      <c r="W4" s="9"/>
      <c r="X4" s="9"/>
      <c r="Y4" s="9"/>
      <c r="Z4" s="9"/>
    </row>
    <row r="5" spans="1:26" s="15" customFormat="1" ht="5.25" customHeight="1" x14ac:dyDescent="0.25">
      <c r="A5" s="14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</row>
    <row r="6" spans="1:26" s="13" customFormat="1" x14ac:dyDescent="0.2">
      <c r="A6" s="16" t="s">
        <v>837</v>
      </c>
      <c r="B6" s="16" t="s">
        <v>259</v>
      </c>
      <c r="C6" s="16" t="s">
        <v>133</v>
      </c>
      <c r="D6" s="16" t="s">
        <v>260</v>
      </c>
      <c r="E6" s="10">
        <v>457</v>
      </c>
      <c r="F6" s="10">
        <v>0</v>
      </c>
      <c r="G6" s="10">
        <v>396</v>
      </c>
      <c r="H6" s="10">
        <v>47</v>
      </c>
      <c r="I6" s="10">
        <v>14</v>
      </c>
      <c r="J6" s="10">
        <v>54</v>
      </c>
      <c r="K6" s="10">
        <v>182</v>
      </c>
      <c r="L6" s="10">
        <v>130</v>
      </c>
      <c r="M6" s="21">
        <f>F6/E6</f>
        <v>0</v>
      </c>
      <c r="N6" s="22">
        <f>G6/E6</f>
        <v>0.8665207877461707</v>
      </c>
      <c r="O6" s="22">
        <f>H6/E6</f>
        <v>0.10284463894967177</v>
      </c>
      <c r="P6" s="22">
        <f>I6/E6</f>
        <v>3.0634573304157548E-2</v>
      </c>
      <c r="Q6" s="22">
        <f>J6/E6</f>
        <v>0.11816192560175055</v>
      </c>
      <c r="R6" s="22">
        <f>K6/E6</f>
        <v>0.39824945295404812</v>
      </c>
      <c r="S6" s="22">
        <f>L6/E6</f>
        <v>0.28446389496717722</v>
      </c>
      <c r="T6" s="16" t="s">
        <v>725</v>
      </c>
      <c r="U6" s="16" t="s">
        <v>128</v>
      </c>
      <c r="V6" s="16" t="s">
        <v>799</v>
      </c>
      <c r="W6" s="16" t="s">
        <v>262</v>
      </c>
      <c r="X6" s="16" t="s">
        <v>263</v>
      </c>
      <c r="Y6" s="16" t="s">
        <v>264</v>
      </c>
      <c r="Z6" s="16" t="s">
        <v>861</v>
      </c>
    </row>
    <row r="7" spans="1:26" s="13" customFormat="1" x14ac:dyDescent="0.2">
      <c r="A7" s="16" t="s">
        <v>837</v>
      </c>
      <c r="B7" s="16" t="s">
        <v>259</v>
      </c>
      <c r="C7" s="16" t="s">
        <v>265</v>
      </c>
      <c r="D7" s="16" t="s">
        <v>260</v>
      </c>
      <c r="E7" s="10">
        <v>56</v>
      </c>
      <c r="F7" s="10">
        <v>0</v>
      </c>
      <c r="G7" s="10">
        <v>56</v>
      </c>
      <c r="H7" s="10">
        <v>0</v>
      </c>
      <c r="I7" s="10">
        <v>0</v>
      </c>
      <c r="J7" s="10">
        <v>0</v>
      </c>
      <c r="K7" s="10">
        <v>9</v>
      </c>
      <c r="L7" s="10">
        <v>27</v>
      </c>
      <c r="M7" s="21">
        <f>F7/E7</f>
        <v>0</v>
      </c>
      <c r="N7" s="22">
        <f>G7/E7</f>
        <v>1</v>
      </c>
      <c r="O7" s="22">
        <f>H7/E7</f>
        <v>0</v>
      </c>
      <c r="P7" s="22">
        <f>I7/E7</f>
        <v>0</v>
      </c>
      <c r="Q7" s="22">
        <f>J7/E7</f>
        <v>0</v>
      </c>
      <c r="R7" s="22">
        <f>K7/E7</f>
        <v>0.16071428571428573</v>
      </c>
      <c r="S7" s="22">
        <f>L7/E7</f>
        <v>0.48214285714285715</v>
      </c>
      <c r="T7" s="16" t="s">
        <v>29</v>
      </c>
      <c r="U7" s="16" t="s">
        <v>266</v>
      </c>
      <c r="V7" s="16" t="s">
        <v>29</v>
      </c>
      <c r="W7" s="16" t="s">
        <v>262</v>
      </c>
      <c r="X7" s="16" t="s">
        <v>267</v>
      </c>
      <c r="Y7" s="16" t="s">
        <v>264</v>
      </c>
      <c r="Z7" s="16" t="s">
        <v>861</v>
      </c>
    </row>
    <row r="8" spans="1:26" s="13" customFormat="1" x14ac:dyDescent="0.2">
      <c r="A8" s="9">
        <v>2020</v>
      </c>
      <c r="B8" s="9" t="s">
        <v>858</v>
      </c>
      <c r="C8" s="9"/>
      <c r="D8" s="9"/>
      <c r="E8" s="10">
        <f t="shared" ref="E8:L8" si="1">SUM(E6:E7)</f>
        <v>513</v>
      </c>
      <c r="F8" s="10">
        <f t="shared" si="1"/>
        <v>0</v>
      </c>
      <c r="G8" s="10">
        <f t="shared" si="1"/>
        <v>452</v>
      </c>
      <c r="H8" s="10">
        <f t="shared" si="1"/>
        <v>47</v>
      </c>
      <c r="I8" s="10">
        <f t="shared" si="1"/>
        <v>14</v>
      </c>
      <c r="J8" s="10">
        <f t="shared" si="1"/>
        <v>54</v>
      </c>
      <c r="K8" s="10">
        <f t="shared" si="1"/>
        <v>191</v>
      </c>
      <c r="L8" s="10">
        <f t="shared" si="1"/>
        <v>157</v>
      </c>
      <c r="M8" s="21">
        <f>F8/E8</f>
        <v>0</v>
      </c>
      <c r="N8" s="22">
        <f>G8/E8</f>
        <v>0.88109161793372315</v>
      </c>
      <c r="O8" s="22">
        <f>H8/E8</f>
        <v>9.1617933723196876E-2</v>
      </c>
      <c r="P8" s="22">
        <f>I8/E8</f>
        <v>2.7290448343079921E-2</v>
      </c>
      <c r="Q8" s="22">
        <f>J8/E8</f>
        <v>0.10526315789473684</v>
      </c>
      <c r="R8" s="22">
        <f>K8/E8</f>
        <v>0.37231968810916177</v>
      </c>
      <c r="S8" s="22">
        <f>L8/E8</f>
        <v>0.30604288499025339</v>
      </c>
      <c r="T8" s="12"/>
      <c r="U8" s="12"/>
      <c r="V8" s="12"/>
      <c r="W8" s="9"/>
      <c r="X8" s="9"/>
      <c r="Y8" s="9"/>
      <c r="Z8" s="9"/>
    </row>
    <row r="9" spans="1:26" s="15" customFormat="1" ht="5.25" customHeight="1" x14ac:dyDescent="0.25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</row>
    <row r="10" spans="1:26" s="13" customFormat="1" x14ac:dyDescent="0.2">
      <c r="A10" s="16" t="s">
        <v>794</v>
      </c>
      <c r="B10" s="16" t="s">
        <v>259</v>
      </c>
      <c r="C10" s="16" t="s">
        <v>133</v>
      </c>
      <c r="D10" s="18" t="s">
        <v>260</v>
      </c>
      <c r="E10" s="10">
        <v>561</v>
      </c>
      <c r="F10" s="10">
        <v>1</v>
      </c>
      <c r="G10" s="10">
        <v>482</v>
      </c>
      <c r="H10" s="10">
        <v>57</v>
      </c>
      <c r="I10" s="10">
        <v>21</v>
      </c>
      <c r="J10" s="10">
        <v>69</v>
      </c>
      <c r="K10" s="10">
        <v>215</v>
      </c>
      <c r="L10" s="10">
        <v>156</v>
      </c>
      <c r="M10" s="21">
        <f>F10/E10</f>
        <v>1.7825311942959001E-3</v>
      </c>
      <c r="N10" s="22">
        <f>G10/E10</f>
        <v>0.85918003565062384</v>
      </c>
      <c r="O10" s="22">
        <f>H10/E10</f>
        <v>0.10160427807486631</v>
      </c>
      <c r="P10" s="22">
        <f>I10/E10</f>
        <v>3.7433155080213901E-2</v>
      </c>
      <c r="Q10" s="22">
        <f>J10/E10</f>
        <v>0.12299465240641712</v>
      </c>
      <c r="R10" s="22">
        <f>K10/E10</f>
        <v>0.38324420677361853</v>
      </c>
      <c r="S10" s="22">
        <f>L10/E10</f>
        <v>0.27807486631016043</v>
      </c>
      <c r="T10" s="16" t="s">
        <v>883</v>
      </c>
      <c r="U10" s="16" t="s">
        <v>56</v>
      </c>
      <c r="V10" s="16" t="s">
        <v>884</v>
      </c>
      <c r="W10" s="16" t="s">
        <v>262</v>
      </c>
      <c r="X10" s="16" t="s">
        <v>263</v>
      </c>
      <c r="Y10" s="16" t="s">
        <v>264</v>
      </c>
      <c r="Z10" s="16" t="s">
        <v>864</v>
      </c>
    </row>
    <row r="11" spans="1:26" s="13" customFormat="1" x14ac:dyDescent="0.2">
      <c r="A11" s="16" t="s">
        <v>794</v>
      </c>
      <c r="B11" s="16" t="s">
        <v>259</v>
      </c>
      <c r="C11" s="16" t="s">
        <v>265</v>
      </c>
      <c r="D11" s="18" t="s">
        <v>260</v>
      </c>
      <c r="E11" s="10">
        <v>71</v>
      </c>
      <c r="F11" s="10">
        <v>0</v>
      </c>
      <c r="G11" s="10">
        <v>69</v>
      </c>
      <c r="H11" s="10">
        <v>1</v>
      </c>
      <c r="I11" s="10">
        <v>1</v>
      </c>
      <c r="J11" s="10">
        <v>1</v>
      </c>
      <c r="K11" s="10">
        <v>13</v>
      </c>
      <c r="L11" s="10">
        <v>31</v>
      </c>
      <c r="M11" s="21">
        <f>F11/E11</f>
        <v>0</v>
      </c>
      <c r="N11" s="22">
        <f>G11/E11</f>
        <v>0.971830985915493</v>
      </c>
      <c r="O11" s="22">
        <f>H11/E11</f>
        <v>1.4084507042253521E-2</v>
      </c>
      <c r="P11" s="22">
        <f>I11/E11</f>
        <v>1.4084507042253521E-2</v>
      </c>
      <c r="Q11" s="22">
        <f>J11/E11</f>
        <v>1.4084507042253521E-2</v>
      </c>
      <c r="R11" s="22">
        <f>K11/E11</f>
        <v>0.18309859154929578</v>
      </c>
      <c r="S11" s="22">
        <f>L11/E11</f>
        <v>0.43661971830985913</v>
      </c>
      <c r="T11" s="16" t="s">
        <v>885</v>
      </c>
      <c r="U11" s="16" t="s">
        <v>117</v>
      </c>
      <c r="V11" s="16" t="s">
        <v>885</v>
      </c>
      <c r="W11" s="16" t="s">
        <v>262</v>
      </c>
      <c r="X11" s="16" t="s">
        <v>267</v>
      </c>
      <c r="Y11" s="16" t="s">
        <v>264</v>
      </c>
      <c r="Z11" s="16" t="s">
        <v>864</v>
      </c>
    </row>
    <row r="12" spans="1:26" s="13" customFormat="1" x14ac:dyDescent="0.2">
      <c r="A12" s="16">
        <v>2021</v>
      </c>
      <c r="B12" s="9" t="s">
        <v>858</v>
      </c>
      <c r="C12" s="9"/>
      <c r="D12" s="9"/>
      <c r="E12" s="10">
        <f t="shared" ref="E12:L12" si="2">SUM(E10:E11)</f>
        <v>632</v>
      </c>
      <c r="F12" s="10">
        <f t="shared" si="2"/>
        <v>1</v>
      </c>
      <c r="G12" s="10">
        <f t="shared" si="2"/>
        <v>551</v>
      </c>
      <c r="H12" s="10">
        <f t="shared" si="2"/>
        <v>58</v>
      </c>
      <c r="I12" s="10">
        <f t="shared" si="2"/>
        <v>22</v>
      </c>
      <c r="J12" s="10">
        <f t="shared" si="2"/>
        <v>70</v>
      </c>
      <c r="K12" s="10">
        <f t="shared" si="2"/>
        <v>228</v>
      </c>
      <c r="L12" s="10">
        <f t="shared" si="2"/>
        <v>187</v>
      </c>
      <c r="M12" s="21">
        <f>F12/E12</f>
        <v>1.5822784810126582E-3</v>
      </c>
      <c r="N12" s="22">
        <f>G12/E12</f>
        <v>0.87183544303797467</v>
      </c>
      <c r="O12" s="22">
        <f>H12/E12</f>
        <v>9.1772151898734181E-2</v>
      </c>
      <c r="P12" s="22">
        <f>I12/E12</f>
        <v>3.4810126582278479E-2</v>
      </c>
      <c r="Q12" s="22">
        <f>J12/E12</f>
        <v>0.11075949367088607</v>
      </c>
      <c r="R12" s="22">
        <f>K12/E12</f>
        <v>0.36075949367088606</v>
      </c>
      <c r="S12" s="22">
        <f>L12/E12</f>
        <v>0.29588607594936711</v>
      </c>
      <c r="T12" s="16"/>
      <c r="U12" s="16"/>
      <c r="V12" s="16"/>
      <c r="W12" s="16"/>
      <c r="X12" s="16"/>
      <c r="Y12" s="16"/>
      <c r="Z12" s="16"/>
    </row>
    <row r="13" spans="1:26" s="15" customFormat="1" ht="5.25" customHeight="1" x14ac:dyDescent="0.25">
      <c r="A13" s="14"/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</row>
    <row r="14" spans="1:26" x14ac:dyDescent="0.2">
      <c r="A14" t="s">
        <v>756</v>
      </c>
      <c r="B14" t="s">
        <v>259</v>
      </c>
      <c r="C14" t="s">
        <v>133</v>
      </c>
      <c r="D14" t="s">
        <v>260</v>
      </c>
      <c r="E14">
        <v>645</v>
      </c>
      <c r="F14">
        <v>0</v>
      </c>
      <c r="G14">
        <v>556</v>
      </c>
      <c r="H14">
        <v>70</v>
      </c>
      <c r="I14">
        <v>19</v>
      </c>
      <c r="J14">
        <v>81</v>
      </c>
      <c r="K14">
        <v>250</v>
      </c>
      <c r="L14">
        <v>176</v>
      </c>
      <c r="M14" s="21">
        <f>F14/E14</f>
        <v>0</v>
      </c>
      <c r="N14" s="22">
        <f>G14/E14</f>
        <v>0.86201550387596904</v>
      </c>
      <c r="O14" s="22">
        <f>H14/E14</f>
        <v>0.10852713178294573</v>
      </c>
      <c r="P14" s="22">
        <f>I14/E14</f>
        <v>2.9457364341085271E-2</v>
      </c>
      <c r="Q14" s="22">
        <f>J14/E14</f>
        <v>0.12558139534883722</v>
      </c>
      <c r="R14" s="22">
        <f>K14/E14</f>
        <v>0.38759689922480622</v>
      </c>
      <c r="S14" s="22">
        <f>L14/E14</f>
        <v>0.27286821705426356</v>
      </c>
      <c r="T14">
        <f>J14/E14</f>
        <v>0.12558139534883722</v>
      </c>
      <c r="U14">
        <f>K14/E14</f>
        <v>0.38759689922480622</v>
      </c>
      <c r="V14">
        <f>L14/E14</f>
        <v>0.27286821705426356</v>
      </c>
      <c r="W14" t="s">
        <v>262</v>
      </c>
      <c r="X14" t="s">
        <v>263</v>
      </c>
      <c r="Y14" t="s">
        <v>264</v>
      </c>
      <c r="Z14" t="s">
        <v>865</v>
      </c>
    </row>
    <row r="15" spans="1:26" x14ac:dyDescent="0.2">
      <c r="A15" t="s">
        <v>756</v>
      </c>
      <c r="B15" t="s">
        <v>259</v>
      </c>
      <c r="C15" t="s">
        <v>265</v>
      </c>
      <c r="D15" t="s">
        <v>260</v>
      </c>
      <c r="E15">
        <v>98</v>
      </c>
      <c r="F15">
        <v>1</v>
      </c>
      <c r="G15">
        <v>92</v>
      </c>
      <c r="H15">
        <v>3</v>
      </c>
      <c r="I15">
        <v>2</v>
      </c>
      <c r="J15">
        <v>5</v>
      </c>
      <c r="K15">
        <v>17</v>
      </c>
      <c r="L15">
        <v>47</v>
      </c>
      <c r="M15" s="21">
        <f>F15/E15</f>
        <v>1.020408163265306E-2</v>
      </c>
      <c r="N15" s="22">
        <f>G15/E15</f>
        <v>0.93877551020408168</v>
      </c>
      <c r="O15" s="22">
        <f>H15/E15</f>
        <v>3.0612244897959183E-2</v>
      </c>
      <c r="P15" s="22">
        <f>I15/E15</f>
        <v>2.0408163265306121E-2</v>
      </c>
      <c r="Q15" s="22">
        <f>J15/E15</f>
        <v>5.1020408163265307E-2</v>
      </c>
      <c r="R15" s="22">
        <f>K15/E15</f>
        <v>0.17346938775510204</v>
      </c>
      <c r="S15" s="22">
        <f>L15/E15</f>
        <v>0.47959183673469385</v>
      </c>
      <c r="T15">
        <f>J15/E15</f>
        <v>5.1020408163265307E-2</v>
      </c>
      <c r="U15">
        <f>K15/E15</f>
        <v>0.17346938775510204</v>
      </c>
      <c r="V15">
        <f>L15/E15</f>
        <v>0.47959183673469385</v>
      </c>
      <c r="W15" t="s">
        <v>262</v>
      </c>
      <c r="X15" t="s">
        <v>267</v>
      </c>
      <c r="Y15" t="s">
        <v>264</v>
      </c>
      <c r="Z15" t="s">
        <v>865</v>
      </c>
    </row>
    <row r="16" spans="1:26" x14ac:dyDescent="0.2">
      <c r="A16">
        <v>2022</v>
      </c>
      <c r="B16" s="9" t="s">
        <v>858</v>
      </c>
      <c r="C16" s="9"/>
      <c r="D16" s="9"/>
      <c r="E16" s="10">
        <f t="shared" ref="E16:L16" si="3">SUM(E14:E15)</f>
        <v>743</v>
      </c>
      <c r="F16" s="10">
        <f t="shared" si="3"/>
        <v>1</v>
      </c>
      <c r="G16" s="10">
        <f t="shared" si="3"/>
        <v>648</v>
      </c>
      <c r="H16" s="10">
        <f t="shared" si="3"/>
        <v>73</v>
      </c>
      <c r="I16" s="10">
        <f t="shared" si="3"/>
        <v>21</v>
      </c>
      <c r="J16" s="10">
        <f t="shared" si="3"/>
        <v>86</v>
      </c>
      <c r="K16" s="10">
        <f t="shared" si="3"/>
        <v>267</v>
      </c>
      <c r="L16" s="10">
        <f t="shared" si="3"/>
        <v>223</v>
      </c>
      <c r="M16" s="21">
        <f>F16/E16</f>
        <v>1.3458950201884253E-3</v>
      </c>
      <c r="N16" s="22">
        <f>G16/E16</f>
        <v>0.87213997308209956</v>
      </c>
      <c r="O16" s="22">
        <f>H16/E16</f>
        <v>9.8250336473755043E-2</v>
      </c>
      <c r="P16" s="22">
        <f>I16/E16</f>
        <v>2.826379542395693E-2</v>
      </c>
      <c r="Q16" s="22">
        <f>J16/E16</f>
        <v>0.11574697173620457</v>
      </c>
      <c r="R16" s="22">
        <f>K16/E16</f>
        <v>0.35935397039030953</v>
      </c>
      <c r="S16" s="22">
        <f>L16/E16</f>
        <v>0.30013458950201882</v>
      </c>
    </row>
    <row r="17" spans="1:29" s="15" customFormat="1" ht="5.25" customHeight="1" x14ac:dyDescent="0.25">
      <c r="A17" s="14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</row>
    <row r="18" spans="1:29" x14ac:dyDescent="0.2">
      <c r="A18" s="20" t="s">
        <v>700</v>
      </c>
      <c r="B18" s="20" t="s">
        <v>259</v>
      </c>
      <c r="C18" s="20" t="s">
        <v>133</v>
      </c>
      <c r="D18" s="20" t="s">
        <v>260</v>
      </c>
      <c r="E18" s="3">
        <v>778</v>
      </c>
      <c r="F18" s="3">
        <v>1</v>
      </c>
      <c r="G18" s="3">
        <v>693</v>
      </c>
      <c r="H18" s="3">
        <v>61</v>
      </c>
      <c r="I18" s="3">
        <v>23</v>
      </c>
      <c r="J18" s="3">
        <v>78</v>
      </c>
      <c r="K18" s="3">
        <v>322</v>
      </c>
      <c r="L18" s="3">
        <v>217</v>
      </c>
      <c r="M18" s="21">
        <f>F18/E18</f>
        <v>1.2853470437017994E-3</v>
      </c>
      <c r="N18" s="22">
        <f>G18/E18</f>
        <v>0.89074550128534702</v>
      </c>
      <c r="O18" s="22">
        <f>H18/E18</f>
        <v>7.8406169665809766E-2</v>
      </c>
      <c r="P18" s="22">
        <f>I18/E18</f>
        <v>2.9562982005141389E-2</v>
      </c>
      <c r="Q18" s="22">
        <f>J18/E18</f>
        <v>0.10025706940874037</v>
      </c>
      <c r="R18" s="22">
        <f>K18/E18</f>
        <v>0.41388174807197942</v>
      </c>
      <c r="S18" s="22">
        <f>L18/E18</f>
        <v>0.27892030848329047</v>
      </c>
      <c r="T18" s="20" t="s">
        <v>29</v>
      </c>
      <c r="U18" s="20" t="s">
        <v>29</v>
      </c>
      <c r="V18" s="20" t="s">
        <v>867</v>
      </c>
      <c r="W18" s="20" t="s">
        <v>262</v>
      </c>
      <c r="X18" s="20" t="s">
        <v>263</v>
      </c>
      <c r="Y18" s="20" t="s">
        <v>264</v>
      </c>
      <c r="Z18" s="20" t="s">
        <v>866</v>
      </c>
    </row>
    <row r="19" spans="1:29" x14ac:dyDescent="0.2">
      <c r="A19" s="20" t="s">
        <v>700</v>
      </c>
      <c r="B19" s="20" t="s">
        <v>259</v>
      </c>
      <c r="C19" s="20" t="s">
        <v>265</v>
      </c>
      <c r="D19" s="20" t="s">
        <v>260</v>
      </c>
      <c r="E19" s="3">
        <v>104</v>
      </c>
      <c r="F19" s="3">
        <v>2</v>
      </c>
      <c r="G19" s="3">
        <v>97</v>
      </c>
      <c r="H19" s="3">
        <v>3</v>
      </c>
      <c r="I19" s="3">
        <v>2</v>
      </c>
      <c r="J19" s="3">
        <v>4</v>
      </c>
      <c r="K19" s="3">
        <v>23</v>
      </c>
      <c r="L19" s="3">
        <v>46</v>
      </c>
      <c r="M19" s="21">
        <f>F19/E19</f>
        <v>1.9230769230769232E-2</v>
      </c>
      <c r="N19" s="22">
        <f>G19/E19</f>
        <v>0.93269230769230771</v>
      </c>
      <c r="O19" s="22">
        <f>H19/E19</f>
        <v>2.8846153846153848E-2</v>
      </c>
      <c r="P19" s="22">
        <f>I19/E19</f>
        <v>1.9230769230769232E-2</v>
      </c>
      <c r="Q19" s="22">
        <f>J19/E19</f>
        <v>3.8461538461538464E-2</v>
      </c>
      <c r="R19" s="22">
        <f>K19/E19</f>
        <v>0.22115384615384615</v>
      </c>
      <c r="S19" s="22">
        <f>L19/E19</f>
        <v>0.44230769230769229</v>
      </c>
      <c r="T19" s="20" t="s">
        <v>29</v>
      </c>
      <c r="U19" s="20" t="s">
        <v>29</v>
      </c>
      <c r="V19" s="20" t="s">
        <v>342</v>
      </c>
      <c r="W19" s="20" t="s">
        <v>262</v>
      </c>
      <c r="X19" s="20" t="s">
        <v>267</v>
      </c>
      <c r="Y19" s="20" t="s">
        <v>264</v>
      </c>
      <c r="Z19" s="20" t="s">
        <v>866</v>
      </c>
    </row>
    <row r="20" spans="1:29" s="13" customFormat="1" x14ac:dyDescent="0.2">
      <c r="A20" s="9">
        <v>2023</v>
      </c>
      <c r="B20" s="9" t="s">
        <v>858</v>
      </c>
      <c r="C20" s="9"/>
      <c r="D20" s="9"/>
      <c r="E20" s="10">
        <f t="shared" ref="E20:L20" si="4">SUM(E18:E19)</f>
        <v>882</v>
      </c>
      <c r="F20" s="10">
        <f t="shared" si="4"/>
        <v>3</v>
      </c>
      <c r="G20" s="10">
        <f t="shared" si="4"/>
        <v>790</v>
      </c>
      <c r="H20" s="10">
        <f t="shared" si="4"/>
        <v>64</v>
      </c>
      <c r="I20" s="10">
        <f t="shared" si="4"/>
        <v>25</v>
      </c>
      <c r="J20" s="10">
        <f t="shared" si="4"/>
        <v>82</v>
      </c>
      <c r="K20" s="10">
        <f t="shared" si="4"/>
        <v>345</v>
      </c>
      <c r="L20" s="10">
        <f t="shared" si="4"/>
        <v>263</v>
      </c>
      <c r="M20" s="21">
        <f>F20/E20</f>
        <v>3.4013605442176869E-3</v>
      </c>
      <c r="N20" s="22">
        <f>G20/E20</f>
        <v>0.89569160997732422</v>
      </c>
      <c r="O20" s="22">
        <f>H20/E20</f>
        <v>7.2562358276643993E-2</v>
      </c>
      <c r="P20" s="22">
        <f>I20/E20</f>
        <v>2.834467120181406E-2</v>
      </c>
      <c r="Q20" s="22">
        <f>J20/E20</f>
        <v>9.297052154195011E-2</v>
      </c>
      <c r="R20" s="22">
        <f>K20/E20</f>
        <v>0.391156462585034</v>
      </c>
      <c r="S20" s="22">
        <f>L20/E20</f>
        <v>0.29818594104308388</v>
      </c>
      <c r="T20" s="12"/>
      <c r="U20" s="12"/>
      <c r="V20" s="12"/>
      <c r="W20" s="9"/>
      <c r="X20" s="9"/>
      <c r="Y20" s="9"/>
      <c r="Z20" s="9"/>
    </row>
    <row r="21" spans="1:29" s="15" customFormat="1" ht="5.25" customHeight="1" x14ac:dyDescent="0.25">
      <c r="A21" s="14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</row>
    <row r="23" spans="1:29" s="15" customFormat="1" ht="5.25" customHeight="1" x14ac:dyDescent="0.25">
      <c r="A23" s="14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</row>
    <row r="24" spans="1:29" x14ac:dyDescent="0.2">
      <c r="A24" s="2" t="s">
        <v>25</v>
      </c>
      <c r="B24" s="2" t="s">
        <v>259</v>
      </c>
      <c r="C24" s="2" t="s">
        <v>133</v>
      </c>
      <c r="D24" s="2" t="s">
        <v>260</v>
      </c>
      <c r="E24" s="3">
        <v>927</v>
      </c>
      <c r="F24" s="3">
        <v>0</v>
      </c>
      <c r="G24" s="3">
        <v>830</v>
      </c>
      <c r="H24" s="3">
        <v>72</v>
      </c>
      <c r="I24" s="3">
        <v>25</v>
      </c>
      <c r="J24" s="3">
        <v>86</v>
      </c>
      <c r="K24" s="3">
        <v>400</v>
      </c>
      <c r="L24" s="3">
        <v>241</v>
      </c>
      <c r="M24" s="8">
        <f t="shared" ref="M24:P27" si="5">F24/$E24</f>
        <v>0</v>
      </c>
      <c r="N24" s="8">
        <f t="shared" si="5"/>
        <v>0.89536138079827399</v>
      </c>
      <c r="O24" s="8">
        <f t="shared" si="5"/>
        <v>7.7669902912621352E-2</v>
      </c>
      <c r="P24" s="8">
        <f t="shared" si="5"/>
        <v>2.696871628910464E-2</v>
      </c>
      <c r="Q24" s="8">
        <f>J24/E24</f>
        <v>9.2772384034519956E-2</v>
      </c>
      <c r="R24" s="8">
        <f>K24/E24</f>
        <v>0.43149946062567424</v>
      </c>
      <c r="S24" s="8">
        <f>L24/E24</f>
        <v>0.25997842502696872</v>
      </c>
      <c r="T24" s="2" t="s">
        <v>262</v>
      </c>
      <c r="U24" s="2" t="s">
        <v>263</v>
      </c>
      <c r="V24" s="2" t="s">
        <v>264</v>
      </c>
      <c r="W24" s="2" t="s">
        <v>35</v>
      </c>
    </row>
    <row r="25" spans="1:29" x14ac:dyDescent="0.2">
      <c r="A25" s="2" t="s">
        <v>25</v>
      </c>
      <c r="B25" s="2" t="s">
        <v>259</v>
      </c>
      <c r="C25" s="2" t="s">
        <v>265</v>
      </c>
      <c r="D25" s="2" t="s">
        <v>260</v>
      </c>
      <c r="E25" s="3">
        <v>51</v>
      </c>
      <c r="F25" s="3">
        <v>0</v>
      </c>
      <c r="G25" s="3">
        <v>49</v>
      </c>
      <c r="H25" s="3">
        <v>1</v>
      </c>
      <c r="I25" s="3">
        <v>1</v>
      </c>
      <c r="J25" s="3">
        <v>2</v>
      </c>
      <c r="K25" s="3">
        <v>8</v>
      </c>
      <c r="L25" s="3">
        <v>19</v>
      </c>
      <c r="M25" s="8">
        <f t="shared" si="5"/>
        <v>0</v>
      </c>
      <c r="N25" s="8">
        <f t="shared" si="5"/>
        <v>0.96078431372549022</v>
      </c>
      <c r="O25" s="8">
        <f t="shared" si="5"/>
        <v>1.9607843137254902E-2</v>
      </c>
      <c r="P25" s="8">
        <f t="shared" si="5"/>
        <v>1.9607843137254902E-2</v>
      </c>
      <c r="Q25" s="8">
        <f>J25/E25</f>
        <v>3.9215686274509803E-2</v>
      </c>
      <c r="R25" s="8">
        <f>K25/E25</f>
        <v>0.15686274509803921</v>
      </c>
      <c r="S25" s="8">
        <f>L25/E25</f>
        <v>0.37254901960784315</v>
      </c>
      <c r="T25" s="2" t="s">
        <v>262</v>
      </c>
      <c r="U25" s="2" t="s">
        <v>267</v>
      </c>
      <c r="V25" s="2" t="s">
        <v>264</v>
      </c>
      <c r="W25" s="2" t="s">
        <v>35</v>
      </c>
    </row>
    <row r="26" spans="1:29" x14ac:dyDescent="0.2">
      <c r="A26" s="2" t="s">
        <v>25</v>
      </c>
      <c r="B26" s="2" t="s">
        <v>259</v>
      </c>
      <c r="C26" s="2" t="s">
        <v>268</v>
      </c>
      <c r="D26" s="2" t="s">
        <v>260</v>
      </c>
      <c r="E26" s="3">
        <v>46</v>
      </c>
      <c r="F26" s="3">
        <v>0</v>
      </c>
      <c r="G26" s="3">
        <v>46</v>
      </c>
      <c r="H26" s="3">
        <v>0</v>
      </c>
      <c r="I26" s="3">
        <v>0</v>
      </c>
      <c r="J26" s="3">
        <v>0</v>
      </c>
      <c r="K26" s="3">
        <v>5</v>
      </c>
      <c r="L26" s="3">
        <v>27</v>
      </c>
      <c r="M26" s="8">
        <f t="shared" si="5"/>
        <v>0</v>
      </c>
      <c r="N26" s="8">
        <f t="shared" si="5"/>
        <v>1</v>
      </c>
      <c r="O26" s="8">
        <f t="shared" si="5"/>
        <v>0</v>
      </c>
      <c r="P26" s="8">
        <f t="shared" si="5"/>
        <v>0</v>
      </c>
      <c r="Q26" s="8">
        <f>J26/E26</f>
        <v>0</v>
      </c>
      <c r="R26" s="8">
        <f>K26/E26</f>
        <v>0.10869565217391304</v>
      </c>
      <c r="S26" s="8">
        <f>L26/E26</f>
        <v>0.58695652173913049</v>
      </c>
      <c r="T26" s="2" t="s">
        <v>262</v>
      </c>
      <c r="U26" s="2" t="s">
        <v>267</v>
      </c>
      <c r="V26" s="2" t="s">
        <v>264</v>
      </c>
      <c r="W26" s="2" t="s">
        <v>35</v>
      </c>
    </row>
    <row r="27" spans="1:29" x14ac:dyDescent="0.2">
      <c r="A27" s="2" t="s">
        <v>25</v>
      </c>
      <c r="B27" s="2" t="s">
        <v>259</v>
      </c>
      <c r="C27" s="2" t="s">
        <v>269</v>
      </c>
      <c r="D27" s="2" t="s">
        <v>260</v>
      </c>
      <c r="E27" s="3">
        <v>30</v>
      </c>
      <c r="F27" s="3">
        <v>0</v>
      </c>
      <c r="G27" s="3">
        <v>30</v>
      </c>
      <c r="H27" s="3">
        <v>0</v>
      </c>
      <c r="I27" s="3">
        <v>0</v>
      </c>
      <c r="J27" s="3">
        <v>0</v>
      </c>
      <c r="K27" s="3">
        <v>6</v>
      </c>
      <c r="L27" s="3">
        <v>13</v>
      </c>
      <c r="M27" s="8">
        <f t="shared" si="5"/>
        <v>0</v>
      </c>
      <c r="N27" s="8">
        <f t="shared" si="5"/>
        <v>1</v>
      </c>
      <c r="O27" s="8">
        <f t="shared" si="5"/>
        <v>0</v>
      </c>
      <c r="P27" s="8">
        <f t="shared" si="5"/>
        <v>0</v>
      </c>
      <c r="Q27" s="8">
        <f>J27/E27</f>
        <v>0</v>
      </c>
      <c r="R27" s="8">
        <f>K27/E27</f>
        <v>0.2</v>
      </c>
      <c r="S27" s="8">
        <f>L27/E27</f>
        <v>0.43333333333333335</v>
      </c>
      <c r="T27" s="2" t="s">
        <v>262</v>
      </c>
      <c r="U27" s="2" t="s">
        <v>270</v>
      </c>
      <c r="V27" s="2" t="s">
        <v>264</v>
      </c>
      <c r="W27" s="2" t="s">
        <v>35</v>
      </c>
    </row>
    <row r="28" spans="1:29" x14ac:dyDescent="0.2">
      <c r="A28" t="s">
        <v>999</v>
      </c>
      <c r="D28" s="20" t="s">
        <v>260</v>
      </c>
      <c r="E28">
        <f>SUM(E24:E27)</f>
        <v>1054</v>
      </c>
      <c r="F28">
        <f t="shared" ref="F28:L28" si="6">SUM(F24:F27)</f>
        <v>0</v>
      </c>
      <c r="G28">
        <f t="shared" si="6"/>
        <v>955</v>
      </c>
      <c r="H28">
        <f t="shared" si="6"/>
        <v>73</v>
      </c>
      <c r="I28">
        <f t="shared" si="6"/>
        <v>26</v>
      </c>
      <c r="J28">
        <f t="shared" si="6"/>
        <v>88</v>
      </c>
      <c r="K28">
        <f t="shared" si="6"/>
        <v>419</v>
      </c>
      <c r="L28">
        <f t="shared" si="6"/>
        <v>300</v>
      </c>
      <c r="M28" s="21">
        <f>F28/E28</f>
        <v>0</v>
      </c>
      <c r="N28" s="22">
        <f>G28/E28</f>
        <v>0.90607210626185963</v>
      </c>
      <c r="O28" s="22">
        <f>H28/E28</f>
        <v>6.9259962049335863E-2</v>
      </c>
      <c r="P28" s="22">
        <f>I28/E28</f>
        <v>2.4667931688804556E-2</v>
      </c>
      <c r="Q28" s="22">
        <f>J28/E28</f>
        <v>8.3491461100569264E-2</v>
      </c>
      <c r="R28" s="22">
        <f>K28/E28</f>
        <v>0.39753320683111953</v>
      </c>
      <c r="S28" s="22">
        <f>L28/E28</f>
        <v>0.28462998102466791</v>
      </c>
      <c r="T28" s="20" t="s">
        <v>29</v>
      </c>
      <c r="U28" s="20" t="s">
        <v>29</v>
      </c>
      <c r="V28" s="20" t="s">
        <v>342</v>
      </c>
      <c r="W28" s="20" t="s">
        <v>262</v>
      </c>
      <c r="Y28" s="20" t="s">
        <v>264</v>
      </c>
    </row>
    <row r="29" spans="1:29" x14ac:dyDescent="0.2">
      <c r="D29" s="20"/>
      <c r="M29" s="21"/>
      <c r="N29" s="22"/>
      <c r="O29" s="22"/>
      <c r="P29" s="22"/>
      <c r="Q29" s="22"/>
      <c r="R29" s="22"/>
      <c r="S29" s="22"/>
      <c r="T29" s="20"/>
      <c r="U29" s="20"/>
      <c r="V29" s="20"/>
      <c r="W29" s="20"/>
      <c r="Y29" s="20"/>
    </row>
    <row r="30" spans="1:29" s="42" customFormat="1" x14ac:dyDescent="0.2">
      <c r="A30" s="43" t="s">
        <v>1004</v>
      </c>
      <c r="B30" s="43" t="s">
        <v>259</v>
      </c>
      <c r="C30" s="43" t="s">
        <v>133</v>
      </c>
      <c r="D30" s="43" t="s">
        <v>260</v>
      </c>
      <c r="E30" s="44">
        <v>1061</v>
      </c>
      <c r="F30" s="44">
        <v>1</v>
      </c>
      <c r="G30" s="44">
        <v>946</v>
      </c>
      <c r="H30" s="44">
        <v>91</v>
      </c>
      <c r="I30" s="44">
        <v>23</v>
      </c>
      <c r="J30" s="44">
        <v>102</v>
      </c>
      <c r="K30" s="44">
        <v>455</v>
      </c>
      <c r="L30" s="44">
        <v>275</v>
      </c>
      <c r="M30" s="21">
        <f>F30/E30</f>
        <v>9.42507068803016E-4</v>
      </c>
      <c r="N30" s="22">
        <f>G30/E30</f>
        <v>0.89161168708765315</v>
      </c>
      <c r="O30" s="22">
        <f>H30/E30</f>
        <v>8.5768143261074459E-2</v>
      </c>
      <c r="P30" s="22">
        <f>I30/E30</f>
        <v>2.1677662582469368E-2</v>
      </c>
      <c r="Q30" s="22">
        <f>J30/E30</f>
        <v>9.6135721017907641E-2</v>
      </c>
      <c r="R30" s="22">
        <f>K30/E30</f>
        <v>0.42884071630537229</v>
      </c>
      <c r="S30" s="22">
        <f>L30/E30</f>
        <v>0.25918944392082943</v>
      </c>
      <c r="T30" s="43" t="s">
        <v>1166</v>
      </c>
      <c r="U30" s="43" t="s">
        <v>263</v>
      </c>
      <c r="V30" s="43" t="s">
        <v>264</v>
      </c>
      <c r="W30" s="43"/>
      <c r="X30" s="43" t="s">
        <v>263</v>
      </c>
      <c r="Y30" s="43"/>
      <c r="Z30" s="43"/>
      <c r="AC30" s="43"/>
    </row>
    <row r="31" spans="1:29" s="42" customFormat="1" x14ac:dyDescent="0.2">
      <c r="A31" s="43" t="s">
        <v>1004</v>
      </c>
      <c r="B31" s="43" t="s">
        <v>259</v>
      </c>
      <c r="C31" s="43" t="s">
        <v>265</v>
      </c>
      <c r="D31" s="43" t="s">
        <v>260</v>
      </c>
      <c r="E31" s="44">
        <v>22</v>
      </c>
      <c r="F31" s="44">
        <v>2</v>
      </c>
      <c r="G31" s="44">
        <v>20</v>
      </c>
      <c r="H31" s="44">
        <v>0</v>
      </c>
      <c r="I31" s="44">
        <v>0</v>
      </c>
      <c r="J31" s="44">
        <v>0</v>
      </c>
      <c r="K31" s="44">
        <v>2</v>
      </c>
      <c r="L31" s="44">
        <v>9</v>
      </c>
      <c r="M31" s="21">
        <f>F31/E31</f>
        <v>9.0909090909090912E-2</v>
      </c>
      <c r="N31" s="22">
        <f>G31/E31</f>
        <v>0.90909090909090906</v>
      </c>
      <c r="O31" s="22">
        <f>H31/E31</f>
        <v>0</v>
      </c>
      <c r="P31" s="22">
        <f>I31/E31</f>
        <v>0</v>
      </c>
      <c r="Q31" s="22">
        <f>J31/E31</f>
        <v>0</v>
      </c>
      <c r="R31" s="22">
        <f>K31/E31</f>
        <v>9.0909090909090912E-2</v>
      </c>
      <c r="S31" s="22">
        <f>L31/E31</f>
        <v>0.40909090909090912</v>
      </c>
      <c r="T31" s="43" t="s">
        <v>29</v>
      </c>
      <c r="U31" s="43" t="s">
        <v>267</v>
      </c>
      <c r="V31" s="43" t="s">
        <v>264</v>
      </c>
      <c r="W31" s="43"/>
      <c r="X31" s="43" t="s">
        <v>267</v>
      </c>
      <c r="Y31" s="43"/>
      <c r="Z31" s="43"/>
      <c r="AC31" s="43"/>
    </row>
    <row r="32" spans="1:29" s="42" customFormat="1" x14ac:dyDescent="0.2">
      <c r="A32" s="43" t="s">
        <v>1004</v>
      </c>
      <c r="B32" s="43" t="s">
        <v>259</v>
      </c>
      <c r="C32" s="43" t="s">
        <v>268</v>
      </c>
      <c r="D32" s="43" t="s">
        <v>260</v>
      </c>
      <c r="E32" s="44">
        <v>71</v>
      </c>
      <c r="F32" s="44">
        <v>0</v>
      </c>
      <c r="G32" s="44">
        <v>66</v>
      </c>
      <c r="H32" s="44">
        <v>4</v>
      </c>
      <c r="I32" s="44">
        <v>1</v>
      </c>
      <c r="J32" s="44">
        <v>5</v>
      </c>
      <c r="K32" s="44">
        <v>6</v>
      </c>
      <c r="L32" s="44">
        <v>42</v>
      </c>
      <c r="M32" s="21">
        <f>F32/E32</f>
        <v>0</v>
      </c>
      <c r="N32" s="22">
        <f>G32/E32</f>
        <v>0.92957746478873238</v>
      </c>
      <c r="O32" s="22">
        <f>H32/E32</f>
        <v>5.6338028169014086E-2</v>
      </c>
      <c r="P32" s="22">
        <f>I32/E32</f>
        <v>1.4084507042253521E-2</v>
      </c>
      <c r="Q32" s="22">
        <f>J32/E32</f>
        <v>7.0422535211267609E-2</v>
      </c>
      <c r="R32" s="22">
        <f>K32/E32</f>
        <v>8.4507042253521125E-2</v>
      </c>
      <c r="S32" s="22">
        <f>L32/E32</f>
        <v>0.59154929577464788</v>
      </c>
      <c r="T32" s="43" t="s">
        <v>1168</v>
      </c>
      <c r="U32" s="43" t="s">
        <v>267</v>
      </c>
      <c r="V32" s="43" t="s">
        <v>264</v>
      </c>
      <c r="W32" s="43"/>
      <c r="X32" s="43" t="s">
        <v>267</v>
      </c>
      <c r="Y32" s="43"/>
      <c r="Z32" s="43"/>
      <c r="AC32" s="43"/>
    </row>
    <row r="33" spans="1:29" s="42" customFormat="1" x14ac:dyDescent="0.2">
      <c r="A33" s="43" t="s">
        <v>1004</v>
      </c>
      <c r="B33" s="43" t="s">
        <v>259</v>
      </c>
      <c r="C33" s="43" t="s">
        <v>269</v>
      </c>
      <c r="D33" s="43" t="s">
        <v>260</v>
      </c>
      <c r="E33" s="44">
        <v>53</v>
      </c>
      <c r="F33" s="44">
        <v>0</v>
      </c>
      <c r="G33" s="44">
        <v>49</v>
      </c>
      <c r="H33" s="44">
        <v>4</v>
      </c>
      <c r="I33" s="44">
        <v>0</v>
      </c>
      <c r="J33" s="44">
        <v>4</v>
      </c>
      <c r="K33" s="44">
        <v>10</v>
      </c>
      <c r="L33" s="44">
        <v>25</v>
      </c>
      <c r="M33" s="21">
        <f>F33/E33</f>
        <v>0</v>
      </c>
      <c r="N33" s="22">
        <f>G33/E33</f>
        <v>0.92452830188679247</v>
      </c>
      <c r="O33" s="22">
        <f>H33/E33</f>
        <v>7.5471698113207544E-2</v>
      </c>
      <c r="P33" s="22">
        <f>I33/E33</f>
        <v>0</v>
      </c>
      <c r="Q33" s="22">
        <f>J33/E33</f>
        <v>7.5471698113207544E-2</v>
      </c>
      <c r="R33" s="22">
        <f>K33/E33</f>
        <v>0.18867924528301888</v>
      </c>
      <c r="S33" s="22">
        <f>L33/E33</f>
        <v>0.47169811320754718</v>
      </c>
      <c r="T33" s="43" t="s">
        <v>1170</v>
      </c>
      <c r="U33" s="43" t="s">
        <v>270</v>
      </c>
      <c r="V33" s="43" t="s">
        <v>264</v>
      </c>
      <c r="W33" s="43"/>
      <c r="X33" s="43" t="s">
        <v>270</v>
      </c>
      <c r="Y33" s="43"/>
      <c r="Z33" s="43"/>
      <c r="AC33" s="43"/>
    </row>
    <row r="34" spans="1:29" s="42" customFormat="1" x14ac:dyDescent="0.2">
      <c r="A34" s="43" t="s">
        <v>1441</v>
      </c>
      <c r="B34" s="43"/>
      <c r="C34" s="43"/>
      <c r="D34" s="43"/>
      <c r="E34" s="42">
        <f>SUM(E30:E33)</f>
        <v>1207</v>
      </c>
      <c r="F34" s="42">
        <f t="shared" ref="F34:L34" si="7">SUM(F30:F33)</f>
        <v>3</v>
      </c>
      <c r="G34" s="42">
        <f t="shared" si="7"/>
        <v>1081</v>
      </c>
      <c r="H34" s="42">
        <f t="shared" si="7"/>
        <v>99</v>
      </c>
      <c r="I34" s="42">
        <f t="shared" si="7"/>
        <v>24</v>
      </c>
      <c r="J34" s="42">
        <f t="shared" si="7"/>
        <v>111</v>
      </c>
      <c r="K34" s="42">
        <f t="shared" si="7"/>
        <v>473</v>
      </c>
      <c r="L34" s="42">
        <f t="shared" si="7"/>
        <v>351</v>
      </c>
      <c r="M34" s="21">
        <f>F34/E34</f>
        <v>2.4855012427506215E-3</v>
      </c>
      <c r="N34" s="22">
        <f>G34/E34</f>
        <v>0.89560894780447386</v>
      </c>
      <c r="O34" s="22">
        <f>H34/E34</f>
        <v>8.2021541010770499E-2</v>
      </c>
      <c r="P34" s="22">
        <f>I34/E34</f>
        <v>1.9884009942004972E-2</v>
      </c>
      <c r="Q34" s="22">
        <f>J34/E34</f>
        <v>9.196354598177299E-2</v>
      </c>
      <c r="R34" s="22">
        <f>K34/E34</f>
        <v>0.39188069594034797</v>
      </c>
      <c r="S34" s="22">
        <f>L34/E34</f>
        <v>0.29080364540182269</v>
      </c>
      <c r="T34" s="43"/>
      <c r="U34" s="43"/>
      <c r="V34" s="43"/>
      <c r="W34" s="43"/>
      <c r="X34" s="43"/>
      <c r="Y34" s="43"/>
      <c r="Z34" s="43"/>
      <c r="AC34" s="43"/>
    </row>
    <row r="35" spans="1:29" s="42" customFormat="1" x14ac:dyDescent="0.2">
      <c r="A35" s="43"/>
      <c r="B35" s="43"/>
      <c r="C35" s="43"/>
      <c r="D35" s="43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  <c r="AC35" s="43"/>
    </row>
    <row r="36" spans="1:29" x14ac:dyDescent="0.2">
      <c r="D36" t="s">
        <v>874</v>
      </c>
      <c r="E36" s="29">
        <f>N34</f>
        <v>0.89560894780447386</v>
      </c>
      <c r="F36" s="29">
        <f>O34</f>
        <v>8.2021541010770499E-2</v>
      </c>
      <c r="G36" s="29">
        <f>P34</f>
        <v>1.9884009942004972E-2</v>
      </c>
      <c r="N36" t="s">
        <v>869</v>
      </c>
      <c r="O36" t="s">
        <v>870</v>
      </c>
      <c r="P36" t="s">
        <v>871</v>
      </c>
      <c r="Q36" t="s">
        <v>869</v>
      </c>
      <c r="R36" t="s">
        <v>870</v>
      </c>
      <c r="S36" t="s">
        <v>871</v>
      </c>
    </row>
    <row r="37" spans="1:29" x14ac:dyDescent="0.2">
      <c r="D37" t="s">
        <v>875</v>
      </c>
      <c r="E37" s="29">
        <f>Q34</f>
        <v>9.196354598177299E-2</v>
      </c>
      <c r="F37" s="29">
        <f>R34</f>
        <v>0.39188069594034797</v>
      </c>
      <c r="G37" s="29">
        <f>S34</f>
        <v>0.29080364540182269</v>
      </c>
      <c r="M37">
        <v>2019</v>
      </c>
      <c r="N37" s="23">
        <f t="shared" ref="N37:S37" si="8">N4</f>
        <v>0.85</v>
      </c>
      <c r="O37" s="23">
        <f t="shared" si="8"/>
        <v>0.10740740740740741</v>
      </c>
      <c r="P37" s="23">
        <f t="shared" si="8"/>
        <v>4.0740740740740744E-2</v>
      </c>
      <c r="Q37" s="23">
        <f t="shared" si="8"/>
        <v>0.12777777777777777</v>
      </c>
      <c r="R37" s="23">
        <f t="shared" si="8"/>
        <v>0.32592592592592595</v>
      </c>
      <c r="S37" s="23">
        <f t="shared" si="8"/>
        <v>0.32037037037037036</v>
      </c>
    </row>
    <row r="38" spans="1:29" x14ac:dyDescent="0.2">
      <c r="M38">
        <v>2020</v>
      </c>
      <c r="N38" s="23">
        <f t="shared" ref="N38:S38" si="9">N8</f>
        <v>0.88109161793372315</v>
      </c>
      <c r="O38" s="23">
        <f t="shared" si="9"/>
        <v>9.1617933723196876E-2</v>
      </c>
      <c r="P38" s="23">
        <f t="shared" si="9"/>
        <v>2.7290448343079921E-2</v>
      </c>
      <c r="Q38" s="23">
        <f t="shared" si="9"/>
        <v>0.10526315789473684</v>
      </c>
      <c r="R38" s="23">
        <f t="shared" si="9"/>
        <v>0.37231968810916177</v>
      </c>
      <c r="S38" s="23">
        <f t="shared" si="9"/>
        <v>0.30604288499025339</v>
      </c>
    </row>
    <row r="39" spans="1:29" x14ac:dyDescent="0.2">
      <c r="M39">
        <v>2021</v>
      </c>
      <c r="N39" s="23">
        <f t="shared" ref="N39:S39" si="10">N12</f>
        <v>0.87183544303797467</v>
      </c>
      <c r="O39" s="23">
        <f t="shared" si="10"/>
        <v>9.1772151898734181E-2</v>
      </c>
      <c r="P39" s="23">
        <f t="shared" si="10"/>
        <v>3.4810126582278479E-2</v>
      </c>
      <c r="Q39" s="23">
        <f t="shared" si="10"/>
        <v>0.11075949367088607</v>
      </c>
      <c r="R39" s="23">
        <f t="shared" si="10"/>
        <v>0.36075949367088606</v>
      </c>
      <c r="S39" s="23">
        <f t="shared" si="10"/>
        <v>0.29588607594936711</v>
      </c>
    </row>
    <row r="40" spans="1:29" x14ac:dyDescent="0.2">
      <c r="M40">
        <v>2022</v>
      </c>
      <c r="N40" s="23">
        <f t="shared" ref="N40:S40" si="11">N16</f>
        <v>0.87213997308209956</v>
      </c>
      <c r="O40" s="23">
        <f t="shared" si="11"/>
        <v>9.8250336473755043E-2</v>
      </c>
      <c r="P40" s="23">
        <f t="shared" si="11"/>
        <v>2.826379542395693E-2</v>
      </c>
      <c r="Q40" s="23">
        <f t="shared" si="11"/>
        <v>0.11574697173620457</v>
      </c>
      <c r="R40" s="23">
        <f t="shared" si="11"/>
        <v>0.35935397039030953</v>
      </c>
      <c r="S40" s="23">
        <f t="shared" si="11"/>
        <v>0.30013458950201882</v>
      </c>
    </row>
    <row r="41" spans="1:29" x14ac:dyDescent="0.2">
      <c r="M41">
        <v>2023</v>
      </c>
      <c r="N41" s="23">
        <f t="shared" ref="N41:S41" si="12">N20</f>
        <v>0.89569160997732422</v>
      </c>
      <c r="O41" s="23">
        <f t="shared" si="12"/>
        <v>7.2562358276643993E-2</v>
      </c>
      <c r="P41" s="23">
        <f t="shared" si="12"/>
        <v>2.834467120181406E-2</v>
      </c>
      <c r="Q41" s="23">
        <f t="shared" si="12"/>
        <v>9.297052154195011E-2</v>
      </c>
      <c r="R41" s="23">
        <f t="shared" si="12"/>
        <v>0.391156462585034</v>
      </c>
      <c r="S41" s="23">
        <f t="shared" si="12"/>
        <v>0.29818594104308388</v>
      </c>
    </row>
    <row r="42" spans="1:29" x14ac:dyDescent="0.2">
      <c r="M42">
        <v>2024</v>
      </c>
      <c r="N42" s="23">
        <f t="shared" ref="N42:S42" si="13">N28</f>
        <v>0.90607210626185963</v>
      </c>
      <c r="O42" s="23">
        <f t="shared" si="13"/>
        <v>6.9259962049335863E-2</v>
      </c>
      <c r="P42" s="23">
        <f t="shared" si="13"/>
        <v>2.4667931688804556E-2</v>
      </c>
      <c r="Q42" s="23">
        <f t="shared" si="13"/>
        <v>8.3491461100569264E-2</v>
      </c>
      <c r="R42" s="23">
        <f t="shared" si="13"/>
        <v>0.39753320683111953</v>
      </c>
      <c r="S42" s="23">
        <f t="shared" si="13"/>
        <v>0.28462998102466791</v>
      </c>
    </row>
    <row r="43" spans="1:29" x14ac:dyDescent="0.2">
      <c r="M43">
        <v>2025</v>
      </c>
      <c r="N43" s="23">
        <f t="shared" ref="N43:S43" si="14">N34</f>
        <v>0.89560894780447386</v>
      </c>
      <c r="O43" s="23">
        <f t="shared" si="14"/>
        <v>8.2021541010770499E-2</v>
      </c>
      <c r="P43" s="23">
        <f t="shared" si="14"/>
        <v>1.9884009942004972E-2</v>
      </c>
      <c r="Q43" s="23">
        <f t="shared" si="14"/>
        <v>9.196354598177299E-2</v>
      </c>
      <c r="R43" s="23">
        <f t="shared" si="14"/>
        <v>0.39188069594034797</v>
      </c>
      <c r="S43" s="23">
        <f t="shared" si="14"/>
        <v>0.29080364540182269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D8AEAB-0996-4434-A53D-B128D7EB7F26}">
  <dimension ref="A1:AC39"/>
  <sheetViews>
    <sheetView topLeftCell="M15" zoomScale="85" zoomScaleNormal="85" workbookViewId="0">
      <selection activeCell="W55" sqref="W55"/>
    </sheetView>
  </sheetViews>
  <sheetFormatPr baseColWidth="10" defaultColWidth="9.140625" defaultRowHeight="12.75" x14ac:dyDescent="0.2"/>
  <cols>
    <col min="1" max="19" width="9.140625" customWidth="1"/>
    <col min="20" max="22" width="0" hidden="1" customWidth="1"/>
  </cols>
  <sheetData>
    <row r="1" spans="1:26" ht="25.5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3</v>
      </c>
      <c r="X1" s="1" t="s">
        <v>22</v>
      </c>
      <c r="Y1" s="1" t="s">
        <v>23</v>
      </c>
      <c r="Z1" s="1" t="s">
        <v>24</v>
      </c>
    </row>
    <row r="2" spans="1:26" s="13" customFormat="1" x14ac:dyDescent="0.2">
      <c r="A2" s="9" t="s">
        <v>859</v>
      </c>
      <c r="B2" s="9" t="s">
        <v>249</v>
      </c>
      <c r="C2" s="9" t="s">
        <v>250</v>
      </c>
      <c r="D2" s="9" t="s">
        <v>251</v>
      </c>
      <c r="E2" s="10">
        <v>245</v>
      </c>
      <c r="F2" s="10">
        <v>1</v>
      </c>
      <c r="G2" s="10">
        <v>214</v>
      </c>
      <c r="H2" s="10">
        <v>22</v>
      </c>
      <c r="I2" s="10">
        <v>8</v>
      </c>
      <c r="J2" s="10">
        <v>25</v>
      </c>
      <c r="K2" s="10">
        <v>94</v>
      </c>
      <c r="L2" s="10">
        <v>63</v>
      </c>
      <c r="M2" s="21">
        <f t="shared" ref="M2:M19" si="0">F2/E2</f>
        <v>4.0816326530612249E-3</v>
      </c>
      <c r="N2" s="22">
        <f t="shared" ref="N2:N19" si="1">G2/E2</f>
        <v>0.87346938775510208</v>
      </c>
      <c r="O2" s="22">
        <f t="shared" ref="O2:O19" si="2">H2/E2</f>
        <v>8.9795918367346933E-2</v>
      </c>
      <c r="P2" s="22">
        <f t="shared" ref="P2:P19" si="3">I2/E2</f>
        <v>3.2653061224489799E-2</v>
      </c>
      <c r="Q2" s="22">
        <f t="shared" ref="Q2:Q19" si="4">J2/E2</f>
        <v>0.10204081632653061</v>
      </c>
      <c r="R2" s="22">
        <f t="shared" ref="R2:R19" si="5">K2/E2</f>
        <v>0.3836734693877551</v>
      </c>
      <c r="S2" s="22">
        <f t="shared" ref="S2:S19" si="6">L2/E2</f>
        <v>0.25714285714285712</v>
      </c>
      <c r="T2" s="12">
        <v>10.199999999999999</v>
      </c>
      <c r="U2" s="12">
        <v>38</v>
      </c>
      <c r="V2" s="12">
        <v>3.27</v>
      </c>
      <c r="W2" s="9" t="s">
        <v>253</v>
      </c>
      <c r="X2" s="9" t="s">
        <v>254</v>
      </c>
      <c r="Y2" s="9" t="s">
        <v>255</v>
      </c>
      <c r="Z2" s="9" t="s">
        <v>860</v>
      </c>
    </row>
    <row r="3" spans="1:26" s="13" customFormat="1" x14ac:dyDescent="0.2">
      <c r="A3" s="9" t="s">
        <v>859</v>
      </c>
      <c r="B3" s="9" t="s">
        <v>249</v>
      </c>
      <c r="C3" s="9" t="s">
        <v>846</v>
      </c>
      <c r="D3" s="9" t="s">
        <v>251</v>
      </c>
      <c r="E3" s="10">
        <v>8</v>
      </c>
      <c r="F3" s="10">
        <v>1</v>
      </c>
      <c r="G3" s="10">
        <v>6</v>
      </c>
      <c r="H3" s="10">
        <v>1</v>
      </c>
      <c r="I3" s="10">
        <v>0</v>
      </c>
      <c r="J3" s="10">
        <v>1</v>
      </c>
      <c r="K3" s="10">
        <v>1</v>
      </c>
      <c r="L3" s="10">
        <v>3</v>
      </c>
      <c r="M3" s="21">
        <f t="shared" si="0"/>
        <v>0.125</v>
      </c>
      <c r="N3" s="22">
        <f t="shared" si="1"/>
        <v>0.75</v>
      </c>
      <c r="O3" s="22">
        <f t="shared" si="2"/>
        <v>0.125</v>
      </c>
      <c r="P3" s="22">
        <f t="shared" si="3"/>
        <v>0</v>
      </c>
      <c r="Q3" s="22">
        <f t="shared" si="4"/>
        <v>0.125</v>
      </c>
      <c r="R3" s="22">
        <f t="shared" si="5"/>
        <v>0.125</v>
      </c>
      <c r="S3" s="22">
        <f t="shared" si="6"/>
        <v>0.375</v>
      </c>
      <c r="T3" s="12">
        <v>12.5</v>
      </c>
      <c r="U3" s="12">
        <v>13</v>
      </c>
      <c r="V3" s="12">
        <v>0</v>
      </c>
      <c r="W3" s="9" t="s">
        <v>253</v>
      </c>
      <c r="X3" s="9" t="s">
        <v>258</v>
      </c>
      <c r="Y3" s="9" t="s">
        <v>255</v>
      </c>
      <c r="Z3" s="9" t="s">
        <v>860</v>
      </c>
    </row>
    <row r="4" spans="1:26" s="27" customFormat="1" x14ac:dyDescent="0.2">
      <c r="A4" s="25" t="s">
        <v>859</v>
      </c>
      <c r="B4" s="25" t="s">
        <v>249</v>
      </c>
      <c r="C4" s="25" t="s">
        <v>256</v>
      </c>
      <c r="D4" s="25" t="s">
        <v>251</v>
      </c>
      <c r="E4" s="26">
        <v>29</v>
      </c>
      <c r="F4" s="26">
        <v>2</v>
      </c>
      <c r="G4" s="26">
        <v>25</v>
      </c>
      <c r="H4" s="26">
        <v>2</v>
      </c>
      <c r="I4" s="26">
        <v>0</v>
      </c>
      <c r="J4" s="26">
        <v>1</v>
      </c>
      <c r="K4" s="26">
        <v>3</v>
      </c>
      <c r="L4" s="26">
        <v>17</v>
      </c>
      <c r="M4" s="21">
        <f t="shared" si="0"/>
        <v>6.8965517241379309E-2</v>
      </c>
      <c r="N4" s="22">
        <f t="shared" si="1"/>
        <v>0.86206896551724133</v>
      </c>
      <c r="O4" s="22">
        <f t="shared" si="2"/>
        <v>6.8965517241379309E-2</v>
      </c>
      <c r="P4" s="22">
        <f t="shared" si="3"/>
        <v>0</v>
      </c>
      <c r="Q4" s="22">
        <f t="shared" si="4"/>
        <v>3.4482758620689655E-2</v>
      </c>
      <c r="R4" s="22">
        <f t="shared" si="5"/>
        <v>0.10344827586206896</v>
      </c>
      <c r="S4" s="22">
        <f t="shared" si="6"/>
        <v>0.58620689655172409</v>
      </c>
      <c r="T4" s="12">
        <v>3.45</v>
      </c>
      <c r="U4" s="12">
        <v>10</v>
      </c>
      <c r="V4" s="12">
        <v>0</v>
      </c>
      <c r="W4" s="25" t="s">
        <v>253</v>
      </c>
      <c r="X4" s="25" t="s">
        <v>258</v>
      </c>
      <c r="Y4" s="25" t="s">
        <v>255</v>
      </c>
      <c r="Z4" s="25" t="s">
        <v>860</v>
      </c>
    </row>
    <row r="5" spans="1:26" x14ac:dyDescent="0.2">
      <c r="A5">
        <v>2019</v>
      </c>
      <c r="B5" t="s">
        <v>858</v>
      </c>
      <c r="E5">
        <f>SUM(E2:E4)</f>
        <v>282</v>
      </c>
      <c r="F5">
        <f t="shared" ref="F5:L5" si="7">SUM(F2:F4)</f>
        <v>4</v>
      </c>
      <c r="G5">
        <f t="shared" si="7"/>
        <v>245</v>
      </c>
      <c r="H5">
        <f t="shared" si="7"/>
        <v>25</v>
      </c>
      <c r="I5">
        <f t="shared" si="7"/>
        <v>8</v>
      </c>
      <c r="J5">
        <f t="shared" si="7"/>
        <v>27</v>
      </c>
      <c r="K5">
        <f t="shared" si="7"/>
        <v>98</v>
      </c>
      <c r="L5">
        <f t="shared" si="7"/>
        <v>83</v>
      </c>
      <c r="M5" s="21">
        <f>F5/E5</f>
        <v>1.4184397163120567E-2</v>
      </c>
      <c r="N5" s="22">
        <f>G5/E5</f>
        <v>0.86879432624113473</v>
      </c>
      <c r="O5" s="22">
        <f>H5/E5</f>
        <v>8.8652482269503549E-2</v>
      </c>
      <c r="P5" s="22">
        <f>I5/E5</f>
        <v>2.8368794326241134E-2</v>
      </c>
      <c r="Q5" s="22">
        <f>J5/E5</f>
        <v>9.5744680851063829E-2</v>
      </c>
      <c r="R5" s="22">
        <f>K5/E5</f>
        <v>0.3475177304964539</v>
      </c>
      <c r="S5" s="22">
        <f>L5/E5</f>
        <v>0.29432624113475175</v>
      </c>
    </row>
    <row r="6" spans="1:26" s="15" customFormat="1" ht="5.25" customHeight="1" x14ac:dyDescent="0.25">
      <c r="A6" s="14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</row>
    <row r="7" spans="1:26" s="13" customFormat="1" x14ac:dyDescent="0.2">
      <c r="A7" s="16" t="s">
        <v>837</v>
      </c>
      <c r="B7" s="16" t="s">
        <v>249</v>
      </c>
      <c r="C7" s="16" t="s">
        <v>250</v>
      </c>
      <c r="D7" s="16" t="s">
        <v>251</v>
      </c>
      <c r="E7" s="10">
        <v>262</v>
      </c>
      <c r="F7" s="10">
        <v>0</v>
      </c>
      <c r="G7" s="10">
        <v>231</v>
      </c>
      <c r="H7" s="10">
        <v>23</v>
      </c>
      <c r="I7" s="10">
        <v>8</v>
      </c>
      <c r="J7" s="10">
        <v>25</v>
      </c>
      <c r="K7" s="10">
        <v>98</v>
      </c>
      <c r="L7" s="10">
        <v>81</v>
      </c>
      <c r="M7" s="21">
        <f t="shared" si="0"/>
        <v>0</v>
      </c>
      <c r="N7" s="22">
        <f t="shared" si="1"/>
        <v>0.88167938931297707</v>
      </c>
      <c r="O7" s="22">
        <f t="shared" si="2"/>
        <v>8.7786259541984726E-2</v>
      </c>
      <c r="P7" s="22">
        <f t="shared" si="3"/>
        <v>3.0534351145038167E-2</v>
      </c>
      <c r="Q7" s="22">
        <f t="shared" si="4"/>
        <v>9.5419847328244281E-2</v>
      </c>
      <c r="R7" s="22">
        <f t="shared" si="5"/>
        <v>0.37404580152671757</v>
      </c>
      <c r="S7" s="22">
        <f t="shared" si="6"/>
        <v>0.30916030534351147</v>
      </c>
      <c r="T7" s="16" t="s">
        <v>886</v>
      </c>
      <c r="U7" s="16" t="s">
        <v>85</v>
      </c>
      <c r="V7" s="16" t="s">
        <v>887</v>
      </c>
      <c r="W7" s="16" t="s">
        <v>253</v>
      </c>
      <c r="X7" s="16" t="s">
        <v>254</v>
      </c>
      <c r="Y7" s="16" t="s">
        <v>255</v>
      </c>
      <c r="Z7" s="16" t="s">
        <v>861</v>
      </c>
    </row>
    <row r="8" spans="1:26" s="13" customFormat="1" x14ac:dyDescent="0.2">
      <c r="A8" s="16" t="s">
        <v>837</v>
      </c>
      <c r="B8" s="16" t="s">
        <v>249</v>
      </c>
      <c r="C8" s="16" t="s">
        <v>256</v>
      </c>
      <c r="D8" s="16" t="s">
        <v>251</v>
      </c>
      <c r="E8" s="10">
        <v>39</v>
      </c>
      <c r="F8" s="10">
        <v>2</v>
      </c>
      <c r="G8" s="10">
        <v>34</v>
      </c>
      <c r="H8" s="10">
        <v>3</v>
      </c>
      <c r="I8" s="10">
        <v>0</v>
      </c>
      <c r="J8" s="10">
        <v>2</v>
      </c>
      <c r="K8" s="10">
        <v>5</v>
      </c>
      <c r="L8" s="10">
        <v>24</v>
      </c>
      <c r="M8" s="21">
        <f t="shared" si="0"/>
        <v>5.128205128205128E-2</v>
      </c>
      <c r="N8" s="22">
        <f t="shared" si="1"/>
        <v>0.87179487179487181</v>
      </c>
      <c r="O8" s="22">
        <f t="shared" si="2"/>
        <v>7.6923076923076927E-2</v>
      </c>
      <c r="P8" s="22">
        <f t="shared" si="3"/>
        <v>0</v>
      </c>
      <c r="Q8" s="22">
        <f t="shared" si="4"/>
        <v>5.128205128205128E-2</v>
      </c>
      <c r="R8" s="22">
        <f t="shared" si="5"/>
        <v>0.12820512820512819</v>
      </c>
      <c r="S8" s="22">
        <f t="shared" si="6"/>
        <v>0.61538461538461542</v>
      </c>
      <c r="T8" s="16" t="s">
        <v>766</v>
      </c>
      <c r="U8" s="16" t="s">
        <v>73</v>
      </c>
      <c r="V8" s="16" t="s">
        <v>29</v>
      </c>
      <c r="W8" s="16" t="s">
        <v>253</v>
      </c>
      <c r="X8" s="16" t="s">
        <v>258</v>
      </c>
      <c r="Y8" s="16" t="s">
        <v>255</v>
      </c>
      <c r="Z8" s="16" t="s">
        <v>861</v>
      </c>
    </row>
    <row r="9" spans="1:26" x14ac:dyDescent="0.2">
      <c r="A9">
        <v>2020</v>
      </c>
      <c r="B9" t="s">
        <v>858</v>
      </c>
      <c r="E9">
        <f t="shared" ref="E9:L9" si="8">SUM(E6:E8)</f>
        <v>301</v>
      </c>
      <c r="F9">
        <f t="shared" si="8"/>
        <v>2</v>
      </c>
      <c r="G9">
        <f t="shared" si="8"/>
        <v>265</v>
      </c>
      <c r="H9">
        <f t="shared" si="8"/>
        <v>26</v>
      </c>
      <c r="I9">
        <f t="shared" si="8"/>
        <v>8</v>
      </c>
      <c r="J9">
        <f t="shared" si="8"/>
        <v>27</v>
      </c>
      <c r="K9">
        <f t="shared" si="8"/>
        <v>103</v>
      </c>
      <c r="L9">
        <f t="shared" si="8"/>
        <v>105</v>
      </c>
      <c r="M9" s="21">
        <f t="shared" si="0"/>
        <v>6.6445182724252493E-3</v>
      </c>
      <c r="N9" s="22">
        <f t="shared" si="1"/>
        <v>0.88039867109634551</v>
      </c>
      <c r="O9" s="22">
        <f t="shared" si="2"/>
        <v>8.6378737541528236E-2</v>
      </c>
      <c r="P9" s="22">
        <f t="shared" si="3"/>
        <v>2.6578073089700997E-2</v>
      </c>
      <c r="Q9" s="22">
        <f t="shared" si="4"/>
        <v>8.9700996677740868E-2</v>
      </c>
      <c r="R9" s="22">
        <f t="shared" si="5"/>
        <v>0.34219269102990035</v>
      </c>
      <c r="S9" s="22">
        <f t="shared" si="6"/>
        <v>0.34883720930232559</v>
      </c>
    </row>
    <row r="10" spans="1:26" s="15" customFormat="1" ht="5.25" customHeight="1" x14ac:dyDescent="0.25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</row>
    <row r="11" spans="1:26" s="13" customFormat="1" x14ac:dyDescent="0.2">
      <c r="A11" s="16" t="s">
        <v>794</v>
      </c>
      <c r="B11" s="16" t="s">
        <v>249</v>
      </c>
      <c r="C11" s="16" t="s">
        <v>250</v>
      </c>
      <c r="D11" s="18" t="s">
        <v>251</v>
      </c>
      <c r="E11" s="10">
        <v>296</v>
      </c>
      <c r="F11" s="10">
        <v>3</v>
      </c>
      <c r="G11" s="10">
        <v>255</v>
      </c>
      <c r="H11" s="10">
        <v>22</v>
      </c>
      <c r="I11" s="10">
        <v>16</v>
      </c>
      <c r="J11" s="10">
        <v>33</v>
      </c>
      <c r="K11" s="10">
        <v>114</v>
      </c>
      <c r="L11" s="10">
        <v>86</v>
      </c>
      <c r="M11" s="21">
        <f t="shared" si="0"/>
        <v>1.0135135135135136E-2</v>
      </c>
      <c r="N11" s="22">
        <f t="shared" si="1"/>
        <v>0.86148648648648651</v>
      </c>
      <c r="O11" s="22">
        <f t="shared" si="2"/>
        <v>7.4324324324324328E-2</v>
      </c>
      <c r="P11" s="22">
        <f t="shared" si="3"/>
        <v>5.4054054054054057E-2</v>
      </c>
      <c r="Q11" s="22">
        <f t="shared" si="4"/>
        <v>0.11148648648648649</v>
      </c>
      <c r="R11" s="22">
        <f t="shared" si="5"/>
        <v>0.38513513513513514</v>
      </c>
      <c r="S11" s="22">
        <f t="shared" si="6"/>
        <v>0.29054054054054052</v>
      </c>
      <c r="T11" s="16" t="s">
        <v>888</v>
      </c>
      <c r="U11" s="16" t="s">
        <v>305</v>
      </c>
      <c r="V11" s="16" t="s">
        <v>546</v>
      </c>
      <c r="W11" s="16" t="s">
        <v>253</v>
      </c>
      <c r="X11" s="16" t="s">
        <v>254</v>
      </c>
      <c r="Y11" s="16" t="s">
        <v>255</v>
      </c>
      <c r="Z11" s="16" t="s">
        <v>864</v>
      </c>
    </row>
    <row r="12" spans="1:26" s="13" customFormat="1" x14ac:dyDescent="0.2">
      <c r="A12" s="16" t="s">
        <v>794</v>
      </c>
      <c r="B12" s="16" t="s">
        <v>249</v>
      </c>
      <c r="C12" s="16" t="s">
        <v>256</v>
      </c>
      <c r="D12" s="18" t="s">
        <v>251</v>
      </c>
      <c r="E12" s="10">
        <v>39</v>
      </c>
      <c r="F12" s="10">
        <v>1</v>
      </c>
      <c r="G12" s="10">
        <v>37</v>
      </c>
      <c r="H12" s="10">
        <v>1</v>
      </c>
      <c r="I12" s="10">
        <v>0</v>
      </c>
      <c r="J12" s="10">
        <v>1</v>
      </c>
      <c r="K12" s="10">
        <v>15</v>
      </c>
      <c r="L12" s="10">
        <v>15</v>
      </c>
      <c r="M12" s="21">
        <f t="shared" si="0"/>
        <v>2.564102564102564E-2</v>
      </c>
      <c r="N12" s="22">
        <f t="shared" si="1"/>
        <v>0.94871794871794868</v>
      </c>
      <c r="O12" s="22">
        <f t="shared" si="2"/>
        <v>2.564102564102564E-2</v>
      </c>
      <c r="P12" s="22">
        <f t="shared" si="3"/>
        <v>0</v>
      </c>
      <c r="Q12" s="22">
        <f t="shared" si="4"/>
        <v>2.564102564102564E-2</v>
      </c>
      <c r="R12" s="22">
        <f t="shared" si="5"/>
        <v>0.38461538461538464</v>
      </c>
      <c r="S12" s="22">
        <f t="shared" si="6"/>
        <v>0.38461538461538464</v>
      </c>
      <c r="T12" s="16" t="s">
        <v>247</v>
      </c>
      <c r="U12" s="16" t="s">
        <v>56</v>
      </c>
      <c r="V12" s="16" t="s">
        <v>29</v>
      </c>
      <c r="W12" s="16" t="s">
        <v>253</v>
      </c>
      <c r="X12" s="16" t="s">
        <v>258</v>
      </c>
      <c r="Y12" s="16" t="s">
        <v>255</v>
      </c>
      <c r="Z12" s="16" t="s">
        <v>864</v>
      </c>
    </row>
    <row r="13" spans="1:26" x14ac:dyDescent="0.2">
      <c r="A13">
        <v>2021</v>
      </c>
      <c r="B13" t="s">
        <v>858</v>
      </c>
      <c r="E13">
        <f t="shared" ref="E13:L13" si="9">SUM(E10:E12)</f>
        <v>335</v>
      </c>
      <c r="F13">
        <f t="shared" si="9"/>
        <v>4</v>
      </c>
      <c r="G13">
        <f t="shared" si="9"/>
        <v>292</v>
      </c>
      <c r="H13">
        <f t="shared" si="9"/>
        <v>23</v>
      </c>
      <c r="I13">
        <f t="shared" si="9"/>
        <v>16</v>
      </c>
      <c r="J13">
        <f t="shared" si="9"/>
        <v>34</v>
      </c>
      <c r="K13">
        <f t="shared" si="9"/>
        <v>129</v>
      </c>
      <c r="L13">
        <f t="shared" si="9"/>
        <v>101</v>
      </c>
      <c r="M13" s="21">
        <f t="shared" si="0"/>
        <v>1.1940298507462687E-2</v>
      </c>
      <c r="N13" s="22">
        <f t="shared" si="1"/>
        <v>0.87164179104477613</v>
      </c>
      <c r="O13" s="22">
        <f t="shared" si="2"/>
        <v>6.8656716417910449E-2</v>
      </c>
      <c r="P13" s="22">
        <f t="shared" si="3"/>
        <v>4.7761194029850747E-2</v>
      </c>
      <c r="Q13" s="22">
        <f t="shared" si="4"/>
        <v>0.10149253731343283</v>
      </c>
      <c r="R13" s="22">
        <f t="shared" si="5"/>
        <v>0.38507462686567162</v>
      </c>
      <c r="S13" s="22">
        <f t="shared" si="6"/>
        <v>0.30149253731343284</v>
      </c>
    </row>
    <row r="14" spans="1:26" s="15" customFormat="1" ht="5.25" customHeight="1" x14ac:dyDescent="0.25">
      <c r="A14" s="14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</row>
    <row r="15" spans="1:26" x14ac:dyDescent="0.2">
      <c r="A15" s="16" t="s">
        <v>756</v>
      </c>
      <c r="B15" s="16" t="s">
        <v>249</v>
      </c>
      <c r="C15" s="16" t="s">
        <v>250</v>
      </c>
      <c r="D15" s="16" t="s">
        <v>251</v>
      </c>
      <c r="E15" s="10">
        <v>280</v>
      </c>
      <c r="F15" s="10">
        <v>1</v>
      </c>
      <c r="G15" s="10">
        <v>251</v>
      </c>
      <c r="H15" s="10">
        <v>17</v>
      </c>
      <c r="I15" s="10">
        <v>11</v>
      </c>
      <c r="J15" s="10">
        <v>23</v>
      </c>
      <c r="K15" s="10">
        <v>92</v>
      </c>
      <c r="L15" s="10">
        <v>99</v>
      </c>
      <c r="M15" s="21">
        <f t="shared" si="0"/>
        <v>3.5714285714285713E-3</v>
      </c>
      <c r="N15" s="22">
        <f t="shared" si="1"/>
        <v>0.89642857142857146</v>
      </c>
      <c r="O15" s="22">
        <f t="shared" si="2"/>
        <v>6.0714285714285714E-2</v>
      </c>
      <c r="P15" s="22">
        <f t="shared" si="3"/>
        <v>3.9285714285714285E-2</v>
      </c>
      <c r="Q15" s="22">
        <f t="shared" si="4"/>
        <v>8.2142857142857142E-2</v>
      </c>
      <c r="R15" s="22">
        <f t="shared" si="5"/>
        <v>0.32857142857142857</v>
      </c>
      <c r="S15" s="22">
        <f t="shared" si="6"/>
        <v>0.35357142857142859</v>
      </c>
      <c r="T15" s="29">
        <f>J15/E15</f>
        <v>8.2142857142857142E-2</v>
      </c>
      <c r="U15" s="29">
        <f>K15/E15</f>
        <v>0.32857142857142857</v>
      </c>
      <c r="V15" s="29">
        <f>L15/E15</f>
        <v>0.35357142857142859</v>
      </c>
      <c r="W15" s="16" t="s">
        <v>253</v>
      </c>
      <c r="X15" s="16" t="s">
        <v>254</v>
      </c>
      <c r="Y15" s="16" t="s">
        <v>255</v>
      </c>
      <c r="Z15" s="16" t="s">
        <v>889</v>
      </c>
    </row>
    <row r="16" spans="1:26" x14ac:dyDescent="0.2">
      <c r="A16" s="16" t="s">
        <v>756</v>
      </c>
      <c r="B16" s="16" t="s">
        <v>249</v>
      </c>
      <c r="C16" s="16" t="s">
        <v>256</v>
      </c>
      <c r="D16" s="16" t="s">
        <v>251</v>
      </c>
      <c r="E16" s="10">
        <v>65</v>
      </c>
      <c r="F16" s="10">
        <v>1</v>
      </c>
      <c r="G16" s="10">
        <v>61</v>
      </c>
      <c r="H16" s="10">
        <v>1</v>
      </c>
      <c r="I16" s="10">
        <v>2</v>
      </c>
      <c r="J16" s="10">
        <v>3</v>
      </c>
      <c r="K16" s="10">
        <v>14</v>
      </c>
      <c r="L16" s="10">
        <v>35</v>
      </c>
      <c r="M16" s="21">
        <f t="shared" si="0"/>
        <v>1.5384615384615385E-2</v>
      </c>
      <c r="N16" s="22">
        <f t="shared" si="1"/>
        <v>0.93846153846153846</v>
      </c>
      <c r="O16" s="22">
        <f t="shared" si="2"/>
        <v>1.5384615384615385E-2</v>
      </c>
      <c r="P16" s="22">
        <f t="shared" si="3"/>
        <v>3.0769230769230771E-2</v>
      </c>
      <c r="Q16" s="22">
        <f t="shared" si="4"/>
        <v>4.6153846153846156E-2</v>
      </c>
      <c r="R16" s="22">
        <f t="shared" si="5"/>
        <v>0.2153846153846154</v>
      </c>
      <c r="S16" s="22">
        <f t="shared" si="6"/>
        <v>0.53846153846153844</v>
      </c>
      <c r="T16" s="29">
        <f>J16/E16</f>
        <v>4.6153846153846156E-2</v>
      </c>
      <c r="U16" s="29">
        <f>K16/E16</f>
        <v>0.2153846153846154</v>
      </c>
      <c r="V16" s="29">
        <f>L16/E16</f>
        <v>0.53846153846153844</v>
      </c>
      <c r="W16" s="16" t="s">
        <v>253</v>
      </c>
      <c r="X16" s="16" t="s">
        <v>258</v>
      </c>
      <c r="Y16" s="16" t="s">
        <v>255</v>
      </c>
      <c r="Z16" s="16" t="s">
        <v>889</v>
      </c>
    </row>
    <row r="17" spans="1:29" x14ac:dyDescent="0.2">
      <c r="A17">
        <v>2022</v>
      </c>
      <c r="B17" t="s">
        <v>858</v>
      </c>
      <c r="E17">
        <f t="shared" ref="E17:L17" si="10">SUM(E14:E16)</f>
        <v>345</v>
      </c>
      <c r="F17">
        <f t="shared" si="10"/>
        <v>2</v>
      </c>
      <c r="G17">
        <f t="shared" si="10"/>
        <v>312</v>
      </c>
      <c r="H17">
        <f t="shared" si="10"/>
        <v>18</v>
      </c>
      <c r="I17">
        <f t="shared" si="10"/>
        <v>13</v>
      </c>
      <c r="J17">
        <f t="shared" si="10"/>
        <v>26</v>
      </c>
      <c r="K17">
        <f t="shared" si="10"/>
        <v>106</v>
      </c>
      <c r="L17">
        <f t="shared" si="10"/>
        <v>134</v>
      </c>
      <c r="M17" s="21">
        <f t="shared" si="0"/>
        <v>5.7971014492753624E-3</v>
      </c>
      <c r="N17" s="22">
        <f t="shared" si="1"/>
        <v>0.90434782608695652</v>
      </c>
      <c r="O17" s="22">
        <f t="shared" si="2"/>
        <v>5.2173913043478258E-2</v>
      </c>
      <c r="P17" s="22">
        <f t="shared" si="3"/>
        <v>3.7681159420289857E-2</v>
      </c>
      <c r="Q17" s="22">
        <f t="shared" si="4"/>
        <v>7.5362318840579715E-2</v>
      </c>
      <c r="R17" s="22">
        <f t="shared" si="5"/>
        <v>0.30724637681159422</v>
      </c>
      <c r="S17" s="22">
        <f t="shared" si="6"/>
        <v>0.38840579710144929</v>
      </c>
    </row>
    <row r="18" spans="1:29" s="15" customFormat="1" ht="5.25" customHeight="1" x14ac:dyDescent="0.25">
      <c r="A18" s="14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</row>
    <row r="19" spans="1:29" x14ac:dyDescent="0.2">
      <c r="A19" s="20" t="s">
        <v>700</v>
      </c>
      <c r="B19" s="20" t="s">
        <v>249</v>
      </c>
      <c r="C19" s="20" t="s">
        <v>250</v>
      </c>
      <c r="D19" s="20" t="s">
        <v>251</v>
      </c>
      <c r="E19" s="3">
        <v>280</v>
      </c>
      <c r="F19" s="3">
        <v>2</v>
      </c>
      <c r="G19" s="3">
        <v>245</v>
      </c>
      <c r="H19" s="3">
        <v>11</v>
      </c>
      <c r="I19" s="3">
        <v>22</v>
      </c>
      <c r="J19" s="3">
        <v>30</v>
      </c>
      <c r="K19" s="3">
        <v>87</v>
      </c>
      <c r="L19" s="3">
        <v>101</v>
      </c>
      <c r="M19" s="21">
        <f t="shared" si="0"/>
        <v>7.1428571428571426E-3</v>
      </c>
      <c r="N19" s="22">
        <f t="shared" si="1"/>
        <v>0.875</v>
      </c>
      <c r="O19" s="22">
        <f t="shared" si="2"/>
        <v>3.9285714285714285E-2</v>
      </c>
      <c r="P19" s="22">
        <f t="shared" si="3"/>
        <v>7.857142857142857E-2</v>
      </c>
      <c r="Q19" s="22">
        <f t="shared" si="4"/>
        <v>0.10714285714285714</v>
      </c>
      <c r="R19" s="22">
        <f t="shared" si="5"/>
        <v>0.31071428571428572</v>
      </c>
      <c r="S19" s="22">
        <f t="shared" si="6"/>
        <v>0.36071428571428571</v>
      </c>
      <c r="T19" s="20" t="s">
        <v>29</v>
      </c>
      <c r="U19" s="20" t="s">
        <v>29</v>
      </c>
      <c r="V19" s="20" t="s">
        <v>890</v>
      </c>
      <c r="W19" s="20" t="s">
        <v>253</v>
      </c>
      <c r="X19" s="20" t="s">
        <v>254</v>
      </c>
      <c r="Y19" s="20" t="s">
        <v>255</v>
      </c>
      <c r="Z19" s="20" t="s">
        <v>866</v>
      </c>
    </row>
    <row r="20" spans="1:29" x14ac:dyDescent="0.2">
      <c r="A20" s="20" t="s">
        <v>700</v>
      </c>
      <c r="B20" s="20" t="s">
        <v>249</v>
      </c>
      <c r="C20" s="20" t="s">
        <v>256</v>
      </c>
      <c r="D20" s="20" t="s">
        <v>251</v>
      </c>
      <c r="E20" s="3">
        <v>71</v>
      </c>
      <c r="F20" s="3">
        <v>1</v>
      </c>
      <c r="G20" s="3">
        <v>62</v>
      </c>
      <c r="H20" s="3">
        <v>5</v>
      </c>
      <c r="I20" s="3">
        <v>3</v>
      </c>
      <c r="J20" s="3">
        <v>7</v>
      </c>
      <c r="K20" s="3">
        <v>17</v>
      </c>
      <c r="L20" s="3">
        <v>35</v>
      </c>
      <c r="M20" s="21">
        <f>F20/E20</f>
        <v>1.4084507042253521E-2</v>
      </c>
      <c r="N20" s="22">
        <f>G20/E20</f>
        <v>0.87323943661971826</v>
      </c>
      <c r="O20" s="22">
        <f>H20/E20</f>
        <v>7.0422535211267609E-2</v>
      </c>
      <c r="P20" s="22">
        <f>I20/E20</f>
        <v>4.2253521126760563E-2</v>
      </c>
      <c r="Q20" s="22">
        <f>J20/E20</f>
        <v>9.8591549295774641E-2</v>
      </c>
      <c r="R20" s="22">
        <f>K20/E20</f>
        <v>0.23943661971830985</v>
      </c>
      <c r="S20" s="22">
        <f>L20/E20</f>
        <v>0.49295774647887325</v>
      </c>
      <c r="T20" s="20" t="s">
        <v>29</v>
      </c>
      <c r="U20" s="20" t="s">
        <v>29</v>
      </c>
      <c r="V20" s="20" t="s">
        <v>743</v>
      </c>
      <c r="W20" s="20" t="s">
        <v>253</v>
      </c>
      <c r="X20" s="20" t="s">
        <v>258</v>
      </c>
      <c r="Y20" s="20" t="s">
        <v>255</v>
      </c>
      <c r="Z20" s="20" t="s">
        <v>866</v>
      </c>
    </row>
    <row r="21" spans="1:29" x14ac:dyDescent="0.2">
      <c r="A21" s="19" t="s">
        <v>868</v>
      </c>
      <c r="B21" s="20"/>
      <c r="C21" s="20"/>
      <c r="D21" s="20"/>
      <c r="E21" s="3">
        <f t="shared" ref="E21:L21" si="11">SUM(E19:E20)</f>
        <v>351</v>
      </c>
      <c r="F21" s="3">
        <f t="shared" si="11"/>
        <v>3</v>
      </c>
      <c r="G21" s="3">
        <f t="shared" si="11"/>
        <v>307</v>
      </c>
      <c r="H21" s="3">
        <f t="shared" si="11"/>
        <v>16</v>
      </c>
      <c r="I21" s="3">
        <f t="shared" si="11"/>
        <v>25</v>
      </c>
      <c r="J21" s="3">
        <f t="shared" si="11"/>
        <v>37</v>
      </c>
      <c r="K21" s="3">
        <f t="shared" si="11"/>
        <v>104</v>
      </c>
      <c r="L21" s="3">
        <f t="shared" si="11"/>
        <v>136</v>
      </c>
      <c r="M21" s="21">
        <f>F21/E21</f>
        <v>8.5470085470085479E-3</v>
      </c>
      <c r="N21" s="22">
        <f>G21/E21</f>
        <v>0.87464387464387461</v>
      </c>
      <c r="O21" s="22">
        <f>H21/E21</f>
        <v>4.5584045584045586E-2</v>
      </c>
      <c r="P21" s="22">
        <f>I21/E21</f>
        <v>7.1225071225071226E-2</v>
      </c>
      <c r="Q21" s="22">
        <f>J21/E21</f>
        <v>0.10541310541310542</v>
      </c>
      <c r="R21" s="22">
        <f>K21/E21</f>
        <v>0.29629629629629628</v>
      </c>
      <c r="S21" s="22">
        <f>L21/E21</f>
        <v>0.38746438746438744</v>
      </c>
      <c r="T21" s="20"/>
      <c r="U21" s="20"/>
      <c r="V21" s="20"/>
      <c r="W21" s="20" t="s">
        <v>253</v>
      </c>
      <c r="X21" s="20"/>
      <c r="Y21" s="20" t="s">
        <v>255</v>
      </c>
      <c r="Z21" s="20"/>
    </row>
    <row r="22" spans="1:29" s="15" customFormat="1" ht="5.25" customHeight="1" x14ac:dyDescent="0.25">
      <c r="A22" s="14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</row>
    <row r="23" spans="1:29" x14ac:dyDescent="0.2">
      <c r="A23" s="2" t="s">
        <v>25</v>
      </c>
      <c r="B23" s="2" t="s">
        <v>249</v>
      </c>
      <c r="C23" s="2" t="s">
        <v>250</v>
      </c>
      <c r="D23" s="2" t="s">
        <v>251</v>
      </c>
      <c r="E23" s="3">
        <v>320</v>
      </c>
      <c r="F23" s="3">
        <v>0</v>
      </c>
      <c r="G23" s="3">
        <v>296</v>
      </c>
      <c r="H23" s="3">
        <v>14</v>
      </c>
      <c r="I23" s="3">
        <v>10</v>
      </c>
      <c r="J23" s="3">
        <v>20</v>
      </c>
      <c r="K23" s="3">
        <v>113</v>
      </c>
      <c r="L23" s="3">
        <v>135</v>
      </c>
      <c r="M23" s="8">
        <f t="shared" ref="M23:P24" si="12">F23/$E23</f>
        <v>0</v>
      </c>
      <c r="N23" s="8">
        <f t="shared" si="12"/>
        <v>0.92500000000000004</v>
      </c>
      <c r="O23" s="8">
        <f t="shared" si="12"/>
        <v>4.3749999999999997E-2</v>
      </c>
      <c r="P23" s="8">
        <f t="shared" si="12"/>
        <v>3.125E-2</v>
      </c>
      <c r="Q23" s="8">
        <f>J23/E23</f>
        <v>6.25E-2</v>
      </c>
      <c r="R23" s="8">
        <f>K23/E23</f>
        <v>0.35312500000000002</v>
      </c>
      <c r="S23" s="8">
        <f>L23/E23</f>
        <v>0.421875</v>
      </c>
      <c r="T23" s="2" t="s">
        <v>253</v>
      </c>
      <c r="U23" s="2" t="s">
        <v>254</v>
      </c>
      <c r="V23" s="2" t="s">
        <v>255</v>
      </c>
      <c r="W23" s="2" t="s">
        <v>35</v>
      </c>
    </row>
    <row r="24" spans="1:29" x14ac:dyDescent="0.2">
      <c r="A24" s="2" t="s">
        <v>25</v>
      </c>
      <c r="B24" s="2" t="s">
        <v>249</v>
      </c>
      <c r="C24" s="2" t="s">
        <v>256</v>
      </c>
      <c r="D24" s="2" t="s">
        <v>251</v>
      </c>
      <c r="E24" s="3">
        <v>66</v>
      </c>
      <c r="F24" s="3">
        <v>0</v>
      </c>
      <c r="G24" s="3">
        <v>59</v>
      </c>
      <c r="H24" s="3">
        <v>4</v>
      </c>
      <c r="I24" s="3">
        <v>3</v>
      </c>
      <c r="J24" s="3">
        <v>5</v>
      </c>
      <c r="K24" s="3">
        <v>10</v>
      </c>
      <c r="L24" s="3">
        <v>34</v>
      </c>
      <c r="M24" s="8">
        <f t="shared" si="12"/>
        <v>0</v>
      </c>
      <c r="N24" s="8">
        <f t="shared" si="12"/>
        <v>0.89393939393939392</v>
      </c>
      <c r="O24" s="8">
        <f t="shared" si="12"/>
        <v>6.0606060606060608E-2</v>
      </c>
      <c r="P24" s="8">
        <f t="shared" si="12"/>
        <v>4.5454545454545456E-2</v>
      </c>
      <c r="Q24" s="8">
        <f>J24/E24</f>
        <v>7.575757575757576E-2</v>
      </c>
      <c r="R24" s="8">
        <f>K24/E24</f>
        <v>0.15151515151515152</v>
      </c>
      <c r="S24" s="8">
        <f>L24/E24</f>
        <v>0.51515151515151514</v>
      </c>
      <c r="T24" s="2" t="s">
        <v>253</v>
      </c>
      <c r="U24" s="2" t="s">
        <v>258</v>
      </c>
      <c r="V24" s="2" t="s">
        <v>255</v>
      </c>
      <c r="W24" s="2" t="s">
        <v>35</v>
      </c>
    </row>
    <row r="25" spans="1:29" x14ac:dyDescent="0.2">
      <c r="A25" s="19" t="s">
        <v>1000</v>
      </c>
      <c r="B25" s="20"/>
      <c r="C25" s="20"/>
      <c r="D25" s="20"/>
      <c r="E25" s="3">
        <f t="shared" ref="E25:L25" si="13">SUM(E23:E24)</f>
        <v>386</v>
      </c>
      <c r="F25" s="3">
        <f t="shared" si="13"/>
        <v>0</v>
      </c>
      <c r="G25" s="3">
        <f t="shared" si="13"/>
        <v>355</v>
      </c>
      <c r="H25" s="3">
        <f t="shared" si="13"/>
        <v>18</v>
      </c>
      <c r="I25" s="3">
        <f t="shared" si="13"/>
        <v>13</v>
      </c>
      <c r="J25" s="3">
        <f t="shared" si="13"/>
        <v>25</v>
      </c>
      <c r="K25" s="3">
        <f t="shared" si="13"/>
        <v>123</v>
      </c>
      <c r="L25" s="3">
        <f t="shared" si="13"/>
        <v>169</v>
      </c>
      <c r="M25" s="21">
        <f>F25/E25</f>
        <v>0</v>
      </c>
      <c r="N25" s="22">
        <f>G25/E25</f>
        <v>0.9196891191709845</v>
      </c>
      <c r="O25" s="22">
        <f>H25/E25</f>
        <v>4.6632124352331605E-2</v>
      </c>
      <c r="P25" s="22">
        <f>I25/E25</f>
        <v>3.367875647668394E-2</v>
      </c>
      <c r="Q25" s="22">
        <f>J25/E25</f>
        <v>6.4766839378238336E-2</v>
      </c>
      <c r="R25" s="22">
        <f>K25/E25</f>
        <v>0.31865284974093266</v>
      </c>
      <c r="S25" s="22">
        <f>L25/E25</f>
        <v>0.43782383419689119</v>
      </c>
      <c r="T25" s="20"/>
      <c r="U25" s="20"/>
      <c r="V25" s="20"/>
      <c r="W25" s="20" t="s">
        <v>253</v>
      </c>
      <c r="X25" s="20"/>
      <c r="Y25" s="20" t="s">
        <v>255</v>
      </c>
      <c r="Z25" s="20"/>
    </row>
    <row r="26" spans="1:29" s="42" customFormat="1" x14ac:dyDescent="0.2">
      <c r="A26" s="19"/>
      <c r="B26" s="20"/>
      <c r="C26" s="20"/>
      <c r="D26" s="20"/>
      <c r="E26" s="44"/>
      <c r="F26" s="44"/>
      <c r="G26" s="44"/>
      <c r="H26" s="44"/>
      <c r="I26" s="44"/>
      <c r="J26" s="44"/>
      <c r="K26" s="44"/>
      <c r="L26" s="44"/>
      <c r="M26" s="21"/>
      <c r="N26" s="22"/>
      <c r="O26" s="22"/>
      <c r="P26" s="22"/>
      <c r="Q26" s="22"/>
      <c r="R26" s="22"/>
      <c r="S26" s="22"/>
      <c r="T26" s="20"/>
      <c r="U26" s="20"/>
      <c r="V26" s="20"/>
      <c r="W26" s="20"/>
      <c r="X26" s="20"/>
      <c r="Y26" s="20"/>
      <c r="Z26" s="20"/>
    </row>
    <row r="27" spans="1:29" s="42" customFormat="1" x14ac:dyDescent="0.2">
      <c r="A27" s="43" t="s">
        <v>1004</v>
      </c>
      <c r="B27" s="43" t="s">
        <v>249</v>
      </c>
      <c r="C27" s="43" t="s">
        <v>250</v>
      </c>
      <c r="D27" s="43" t="s">
        <v>251</v>
      </c>
      <c r="E27" s="44">
        <v>339</v>
      </c>
      <c r="F27" s="44">
        <v>7</v>
      </c>
      <c r="G27" s="44">
        <v>304</v>
      </c>
      <c r="H27" s="44">
        <v>15</v>
      </c>
      <c r="I27" s="44">
        <v>13</v>
      </c>
      <c r="J27" s="44">
        <v>22</v>
      </c>
      <c r="K27" s="44">
        <v>114</v>
      </c>
      <c r="L27" s="44">
        <v>122</v>
      </c>
      <c r="M27" s="21">
        <f>F27/E27</f>
        <v>2.0648967551622419E-2</v>
      </c>
      <c r="N27" s="22">
        <f>G27/E27</f>
        <v>0.89675516224188789</v>
      </c>
      <c r="O27" s="22">
        <f>H27/E27</f>
        <v>4.4247787610619468E-2</v>
      </c>
      <c r="P27" s="22">
        <f>I27/E27</f>
        <v>3.8348082595870206E-2</v>
      </c>
      <c r="Q27" s="22">
        <f>J27/E27</f>
        <v>6.4896755162241887E-2</v>
      </c>
      <c r="R27" s="22">
        <f>K27/E27</f>
        <v>0.33628318584070799</v>
      </c>
      <c r="S27" s="22">
        <f>L27/E27</f>
        <v>0.35988200589970504</v>
      </c>
      <c r="T27" s="43" t="s">
        <v>823</v>
      </c>
      <c r="U27" s="43" t="s">
        <v>254</v>
      </c>
      <c r="V27" s="43" t="s">
        <v>255</v>
      </c>
      <c r="W27" s="43"/>
      <c r="X27" s="43"/>
      <c r="Y27" s="43"/>
      <c r="Z27" s="43"/>
      <c r="AC27" s="43"/>
    </row>
    <row r="28" spans="1:29" s="42" customFormat="1" x14ac:dyDescent="0.2">
      <c r="A28" s="43" t="s">
        <v>1004</v>
      </c>
      <c r="B28" s="43" t="s">
        <v>249</v>
      </c>
      <c r="C28" s="43" t="s">
        <v>256</v>
      </c>
      <c r="D28" s="43" t="s">
        <v>251</v>
      </c>
      <c r="E28" s="44">
        <v>71</v>
      </c>
      <c r="F28" s="44">
        <v>1</v>
      </c>
      <c r="G28" s="44">
        <v>67</v>
      </c>
      <c r="H28" s="44">
        <v>2</v>
      </c>
      <c r="I28" s="44">
        <v>1</v>
      </c>
      <c r="J28" s="44">
        <v>3</v>
      </c>
      <c r="K28" s="44">
        <v>15</v>
      </c>
      <c r="L28" s="44">
        <v>39</v>
      </c>
      <c r="M28" s="21">
        <f>F28/E28</f>
        <v>1.4084507042253521E-2</v>
      </c>
      <c r="N28" s="22">
        <f>G28/E28</f>
        <v>0.94366197183098588</v>
      </c>
      <c r="O28" s="22">
        <f>H28/E28</f>
        <v>2.8169014084507043E-2</v>
      </c>
      <c r="P28" s="22">
        <f>I28/E28</f>
        <v>1.4084507042253521E-2</v>
      </c>
      <c r="Q28" s="22">
        <f>J28/E28</f>
        <v>4.2253521126760563E-2</v>
      </c>
      <c r="R28" s="22">
        <f>K28/E28</f>
        <v>0.21126760563380281</v>
      </c>
      <c r="S28" s="22">
        <f>L28/E28</f>
        <v>0.54929577464788737</v>
      </c>
      <c r="T28" s="43" t="s">
        <v>743</v>
      </c>
      <c r="U28" s="43" t="s">
        <v>258</v>
      </c>
      <c r="V28" s="43" t="s">
        <v>255</v>
      </c>
      <c r="W28" s="43"/>
      <c r="X28" s="43"/>
      <c r="Y28" s="43"/>
      <c r="Z28" s="43"/>
      <c r="AC28" s="43"/>
    </row>
    <row r="29" spans="1:29" s="42" customFormat="1" x14ac:dyDescent="0.2">
      <c r="A29" s="19" t="s">
        <v>1000</v>
      </c>
      <c r="B29" s="20"/>
      <c r="C29" s="20"/>
      <c r="D29" s="20"/>
      <c r="E29" s="44">
        <f t="shared" ref="E29:L29" si="14">SUM(E27:E28)</f>
        <v>410</v>
      </c>
      <c r="F29" s="44">
        <f t="shared" si="14"/>
        <v>8</v>
      </c>
      <c r="G29" s="44">
        <f t="shared" si="14"/>
        <v>371</v>
      </c>
      <c r="H29" s="44">
        <f t="shared" si="14"/>
        <v>17</v>
      </c>
      <c r="I29" s="44">
        <f t="shared" si="14"/>
        <v>14</v>
      </c>
      <c r="J29" s="44">
        <f t="shared" si="14"/>
        <v>25</v>
      </c>
      <c r="K29" s="44">
        <f t="shared" si="14"/>
        <v>129</v>
      </c>
      <c r="L29" s="44">
        <f t="shared" si="14"/>
        <v>161</v>
      </c>
      <c r="M29" s="21">
        <f>F29/E29</f>
        <v>1.9512195121951219E-2</v>
      </c>
      <c r="N29" s="22">
        <f>G29/E29</f>
        <v>0.90487804878048783</v>
      </c>
      <c r="O29" s="22">
        <f>H29/E29</f>
        <v>4.1463414634146344E-2</v>
      </c>
      <c r="P29" s="22">
        <f>I29/E29</f>
        <v>3.4146341463414637E-2</v>
      </c>
      <c r="Q29" s="22">
        <f>J29/E29</f>
        <v>6.097560975609756E-2</v>
      </c>
      <c r="R29" s="22">
        <f>K29/E29</f>
        <v>0.31463414634146342</v>
      </c>
      <c r="S29" s="22">
        <f>L29/E29</f>
        <v>0.39268292682926831</v>
      </c>
      <c r="T29" s="20"/>
      <c r="U29" s="20"/>
      <c r="V29" s="20"/>
      <c r="W29" s="20" t="s">
        <v>253</v>
      </c>
      <c r="X29" s="20"/>
      <c r="Y29" s="20" t="s">
        <v>255</v>
      </c>
      <c r="Z29" s="20"/>
    </row>
    <row r="30" spans="1:29" s="42" customFormat="1" x14ac:dyDescent="0.2">
      <c r="A30" s="19"/>
      <c r="B30" s="20"/>
      <c r="C30" s="20"/>
      <c r="D30" s="20"/>
      <c r="E30" s="44"/>
      <c r="F30" s="44"/>
      <c r="G30" s="44"/>
      <c r="H30" s="44"/>
      <c r="I30" s="44"/>
      <c r="J30" s="44"/>
      <c r="K30" s="44"/>
      <c r="L30" s="44"/>
      <c r="M30" s="21"/>
      <c r="N30" s="22"/>
      <c r="O30" s="22"/>
      <c r="P30" s="22"/>
      <c r="Q30" s="22"/>
      <c r="R30" s="22"/>
      <c r="S30" s="22"/>
      <c r="T30" s="20"/>
      <c r="U30" s="20"/>
      <c r="V30" s="20"/>
      <c r="W30" s="20"/>
      <c r="X30" s="20"/>
      <c r="Y30" s="20"/>
      <c r="Z30" s="20"/>
    </row>
    <row r="31" spans="1:29" x14ac:dyDescent="0.2">
      <c r="E31" t="s">
        <v>869</v>
      </c>
      <c r="F31" t="s">
        <v>870</v>
      </c>
      <c r="G31" t="s">
        <v>871</v>
      </c>
      <c r="N31" s="55" t="s">
        <v>872</v>
      </c>
      <c r="O31" s="55"/>
      <c r="P31" s="55"/>
      <c r="Q31" s="55" t="s">
        <v>873</v>
      </c>
      <c r="R31" s="55"/>
      <c r="S31" s="55"/>
    </row>
    <row r="32" spans="1:29" x14ac:dyDescent="0.2">
      <c r="D32" t="s">
        <v>874</v>
      </c>
      <c r="E32" s="23">
        <f>N29</f>
        <v>0.90487804878048783</v>
      </c>
      <c r="F32" s="23">
        <f>O29</f>
        <v>4.1463414634146344E-2</v>
      </c>
      <c r="G32" s="23">
        <f>P29</f>
        <v>3.4146341463414637E-2</v>
      </c>
      <c r="N32" t="s">
        <v>869</v>
      </c>
      <c r="O32" t="s">
        <v>870</v>
      </c>
      <c r="P32" t="s">
        <v>871</v>
      </c>
      <c r="Q32" t="s">
        <v>869</v>
      </c>
      <c r="R32" t="s">
        <v>870</v>
      </c>
      <c r="S32" t="s">
        <v>871</v>
      </c>
    </row>
    <row r="33" spans="4:19" x14ac:dyDescent="0.2">
      <c r="D33" t="s">
        <v>875</v>
      </c>
      <c r="E33" s="23">
        <f>Q29</f>
        <v>6.097560975609756E-2</v>
      </c>
      <c r="F33" s="23">
        <f>R29</f>
        <v>0.31463414634146342</v>
      </c>
      <c r="G33" s="23">
        <f>S29</f>
        <v>0.39268292682926831</v>
      </c>
      <c r="M33">
        <v>2019</v>
      </c>
      <c r="N33" s="22">
        <v>0.86879432624113473</v>
      </c>
      <c r="O33" s="22">
        <v>8.8652482269503549E-2</v>
      </c>
      <c r="P33" s="22">
        <v>2.8368794326241134E-2</v>
      </c>
      <c r="Q33" s="22">
        <v>9.5744680851063829E-2</v>
      </c>
      <c r="R33" s="22">
        <v>0.3475177304964539</v>
      </c>
      <c r="S33" s="22">
        <v>0.29432624113475175</v>
      </c>
    </row>
    <row r="34" spans="4:19" x14ac:dyDescent="0.2">
      <c r="M34">
        <v>2020</v>
      </c>
      <c r="N34" s="22">
        <v>0.88039867109634551</v>
      </c>
      <c r="O34" s="22">
        <v>8.6378737541528236E-2</v>
      </c>
      <c r="P34" s="22">
        <v>2.6578073089700997E-2</v>
      </c>
      <c r="Q34" s="22">
        <v>8.9700996677740868E-2</v>
      </c>
      <c r="R34" s="22">
        <v>0.34219269102990035</v>
      </c>
      <c r="S34" s="22">
        <v>0.34883720930232559</v>
      </c>
    </row>
    <row r="35" spans="4:19" x14ac:dyDescent="0.2">
      <c r="M35">
        <v>2021</v>
      </c>
      <c r="N35" s="22">
        <v>0.87164179104477613</v>
      </c>
      <c r="O35" s="22">
        <v>6.8656716417910449E-2</v>
      </c>
      <c r="P35" s="22">
        <v>4.7761194029850747E-2</v>
      </c>
      <c r="Q35" s="22">
        <v>0.10149253731343283</v>
      </c>
      <c r="R35" s="22">
        <v>0.38507462686567162</v>
      </c>
      <c r="S35" s="22">
        <v>0.30149253731343284</v>
      </c>
    </row>
    <row r="36" spans="4:19" x14ac:dyDescent="0.2">
      <c r="M36">
        <v>2022</v>
      </c>
      <c r="N36" s="22">
        <v>0.90434782608695652</v>
      </c>
      <c r="O36" s="22">
        <v>5.2173913043478258E-2</v>
      </c>
      <c r="P36" s="22">
        <v>3.7681159420289857E-2</v>
      </c>
      <c r="Q36" s="22">
        <v>7.5362318840579715E-2</v>
      </c>
      <c r="R36" s="22">
        <v>0.30724637681159422</v>
      </c>
      <c r="S36" s="22">
        <v>0.38840579710144929</v>
      </c>
    </row>
    <row r="37" spans="4:19" x14ac:dyDescent="0.2">
      <c r="M37">
        <v>2023</v>
      </c>
      <c r="N37" s="22">
        <v>0.87464387464387461</v>
      </c>
      <c r="O37" s="22">
        <v>4.5584045584045586E-2</v>
      </c>
      <c r="P37" s="22">
        <v>7.1225071225071226E-2</v>
      </c>
      <c r="Q37" s="22">
        <v>0.10541310541310542</v>
      </c>
      <c r="R37" s="22">
        <v>0.29629629629629628</v>
      </c>
      <c r="S37" s="22">
        <v>0.38746438746438744</v>
      </c>
    </row>
    <row r="38" spans="4:19" x14ac:dyDescent="0.2">
      <c r="M38">
        <v>2024</v>
      </c>
      <c r="N38" s="23">
        <f t="shared" ref="N38:S38" si="15">N25</f>
        <v>0.9196891191709845</v>
      </c>
      <c r="O38" s="23">
        <f t="shared" si="15"/>
        <v>4.6632124352331605E-2</v>
      </c>
      <c r="P38" s="23">
        <f t="shared" si="15"/>
        <v>3.367875647668394E-2</v>
      </c>
      <c r="Q38" s="23">
        <f t="shared" si="15"/>
        <v>6.4766839378238336E-2</v>
      </c>
      <c r="R38" s="23">
        <f t="shared" si="15"/>
        <v>0.31865284974093266</v>
      </c>
      <c r="S38" s="23">
        <f t="shared" si="15"/>
        <v>0.43782383419689119</v>
      </c>
    </row>
    <row r="39" spans="4:19" x14ac:dyDescent="0.2">
      <c r="M39">
        <v>2025</v>
      </c>
      <c r="N39" s="23">
        <f t="shared" ref="N39:S39" si="16">N29</f>
        <v>0.90487804878048783</v>
      </c>
      <c r="O39" s="23">
        <f t="shared" si="16"/>
        <v>4.1463414634146344E-2</v>
      </c>
      <c r="P39" s="23">
        <f t="shared" si="16"/>
        <v>3.4146341463414637E-2</v>
      </c>
      <c r="Q39" s="23">
        <f t="shared" si="16"/>
        <v>6.097560975609756E-2</v>
      </c>
      <c r="R39" s="23">
        <f t="shared" si="16"/>
        <v>0.31463414634146342</v>
      </c>
      <c r="S39" s="23">
        <f t="shared" si="16"/>
        <v>0.39268292682926831</v>
      </c>
    </row>
  </sheetData>
  <mergeCells count="2">
    <mergeCell ref="N31:P31"/>
    <mergeCell ref="Q31:S31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703FC3-E8F5-439F-96AD-4ECC772F7F04}">
  <dimension ref="A1:AC108"/>
  <sheetViews>
    <sheetView topLeftCell="M96" zoomScale="85" zoomScaleNormal="85" workbookViewId="0">
      <selection activeCell="R98" sqref="R98"/>
    </sheetView>
  </sheetViews>
  <sheetFormatPr baseColWidth="10" defaultColWidth="9.140625" defaultRowHeight="12.75" x14ac:dyDescent="0.2"/>
  <sheetData>
    <row r="1" spans="1:26" ht="25.5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3</v>
      </c>
      <c r="X1" s="1" t="s">
        <v>22</v>
      </c>
      <c r="Y1" s="1" t="s">
        <v>23</v>
      </c>
      <c r="Z1" s="1" t="s">
        <v>24</v>
      </c>
    </row>
    <row r="2" spans="1:26" s="13" customFormat="1" x14ac:dyDescent="0.2">
      <c r="A2" s="9" t="s">
        <v>859</v>
      </c>
      <c r="B2" s="9" t="s">
        <v>196</v>
      </c>
      <c r="C2" s="9" t="s">
        <v>197</v>
      </c>
      <c r="D2" s="9" t="s">
        <v>198</v>
      </c>
      <c r="E2" s="10">
        <v>666</v>
      </c>
      <c r="F2" s="10">
        <v>4</v>
      </c>
      <c r="G2" s="10">
        <v>522</v>
      </c>
      <c r="H2" s="10">
        <v>91</v>
      </c>
      <c r="I2" s="10">
        <v>49</v>
      </c>
      <c r="J2" s="10">
        <v>113</v>
      </c>
      <c r="K2" s="10">
        <v>192</v>
      </c>
      <c r="L2" s="10">
        <v>261</v>
      </c>
      <c r="M2" s="21">
        <f>F2/E2</f>
        <v>6.006006006006006E-3</v>
      </c>
      <c r="N2" s="22">
        <f>G2/E2</f>
        <v>0.78378378378378377</v>
      </c>
      <c r="O2" s="22">
        <f>H2/E2</f>
        <v>0.13663663663663664</v>
      </c>
      <c r="P2" s="24">
        <f>I2/E2</f>
        <v>7.3573573573573567E-2</v>
      </c>
      <c r="Q2" s="24">
        <f>J2/E2</f>
        <v>0.16966966966966968</v>
      </c>
      <c r="R2" s="24">
        <f>K2/E2</f>
        <v>0.28828828828828829</v>
      </c>
      <c r="S2" s="24">
        <f>L2/E2</f>
        <v>0.39189189189189189</v>
      </c>
      <c r="T2" s="12">
        <v>16.97</v>
      </c>
      <c r="U2" s="12">
        <v>29</v>
      </c>
      <c r="V2" s="12">
        <v>7.36</v>
      </c>
      <c r="W2" s="9" t="s">
        <v>803</v>
      </c>
      <c r="X2" s="9" t="s">
        <v>202</v>
      </c>
      <c r="Y2" s="9" t="s">
        <v>804</v>
      </c>
      <c r="Z2" s="9" t="s">
        <v>860</v>
      </c>
    </row>
    <row r="3" spans="1:26" s="13" customFormat="1" x14ac:dyDescent="0.2">
      <c r="A3" s="9" t="s">
        <v>859</v>
      </c>
      <c r="B3" s="9" t="s">
        <v>196</v>
      </c>
      <c r="C3" s="9" t="s">
        <v>204</v>
      </c>
      <c r="D3" s="9" t="s">
        <v>198</v>
      </c>
      <c r="E3" s="10">
        <v>505</v>
      </c>
      <c r="F3" s="10">
        <v>3</v>
      </c>
      <c r="G3" s="10">
        <v>287</v>
      </c>
      <c r="H3" s="10">
        <v>60</v>
      </c>
      <c r="I3" s="10">
        <v>155</v>
      </c>
      <c r="J3" s="10">
        <v>179</v>
      </c>
      <c r="K3" s="10">
        <v>72</v>
      </c>
      <c r="L3" s="10">
        <v>209</v>
      </c>
      <c r="M3" s="21">
        <f t="shared" ref="M3:M11" si="0">F3/E3</f>
        <v>5.9405940594059407E-3</v>
      </c>
      <c r="N3" s="22">
        <f t="shared" ref="N3:N11" si="1">G3/E3</f>
        <v>0.56831683168316827</v>
      </c>
      <c r="O3" s="22">
        <f t="shared" ref="O3:O11" si="2">H3/E3</f>
        <v>0.11881188118811881</v>
      </c>
      <c r="P3" s="24">
        <f t="shared" ref="P3:P11" si="3">I3/E3</f>
        <v>0.30693069306930693</v>
      </c>
      <c r="Q3" s="24">
        <f t="shared" ref="Q3:Q11" si="4">J3/E3</f>
        <v>0.35445544554455444</v>
      </c>
      <c r="R3" s="24">
        <f t="shared" ref="R3:R11" si="5">K3/E3</f>
        <v>0.14257425742574256</v>
      </c>
      <c r="S3" s="24">
        <f t="shared" ref="S3:S11" si="6">L3/E3</f>
        <v>0.41386138613861384</v>
      </c>
      <c r="T3" s="12">
        <v>35.450000000000003</v>
      </c>
      <c r="U3" s="12">
        <v>14</v>
      </c>
      <c r="V3" s="12">
        <v>30.69</v>
      </c>
      <c r="W3" s="9" t="s">
        <v>803</v>
      </c>
      <c r="X3" s="9" t="s">
        <v>207</v>
      </c>
      <c r="Y3" s="9" t="s">
        <v>804</v>
      </c>
      <c r="Z3" s="9" t="s">
        <v>860</v>
      </c>
    </row>
    <row r="4" spans="1:26" s="13" customFormat="1" x14ac:dyDescent="0.2">
      <c r="A4" s="9" t="s">
        <v>859</v>
      </c>
      <c r="B4" s="9" t="s">
        <v>196</v>
      </c>
      <c r="C4" s="9" t="s">
        <v>208</v>
      </c>
      <c r="D4" s="9" t="s">
        <v>198</v>
      </c>
      <c r="E4" s="10">
        <v>371</v>
      </c>
      <c r="F4" s="10">
        <v>3</v>
      </c>
      <c r="G4" s="10">
        <v>309</v>
      </c>
      <c r="H4" s="10">
        <v>45</v>
      </c>
      <c r="I4" s="10">
        <v>14</v>
      </c>
      <c r="J4" s="10">
        <v>52</v>
      </c>
      <c r="K4" s="10">
        <v>147</v>
      </c>
      <c r="L4" s="10">
        <v>116</v>
      </c>
      <c r="M4" s="21">
        <f t="shared" si="0"/>
        <v>8.0862533692722376E-3</v>
      </c>
      <c r="N4" s="22">
        <f t="shared" si="1"/>
        <v>0.8328840970350404</v>
      </c>
      <c r="O4" s="22">
        <f t="shared" si="2"/>
        <v>0.12129380053908356</v>
      </c>
      <c r="P4" s="24">
        <f t="shared" si="3"/>
        <v>3.7735849056603772E-2</v>
      </c>
      <c r="Q4" s="24">
        <f t="shared" si="4"/>
        <v>0.14016172506738545</v>
      </c>
      <c r="R4" s="24">
        <f t="shared" si="5"/>
        <v>0.39622641509433965</v>
      </c>
      <c r="S4" s="24">
        <f t="shared" si="6"/>
        <v>0.31266846361185985</v>
      </c>
      <c r="T4" s="12">
        <v>14.02</v>
      </c>
      <c r="U4" s="12">
        <v>40</v>
      </c>
      <c r="V4" s="12">
        <v>3.77</v>
      </c>
      <c r="W4" s="9" t="s">
        <v>803</v>
      </c>
      <c r="X4" s="9" t="s">
        <v>210</v>
      </c>
      <c r="Y4" s="9" t="s">
        <v>804</v>
      </c>
      <c r="Z4" s="9" t="s">
        <v>860</v>
      </c>
    </row>
    <row r="5" spans="1:26" s="13" customFormat="1" x14ac:dyDescent="0.2">
      <c r="A5" s="9" t="s">
        <v>859</v>
      </c>
      <c r="B5" s="9" t="s">
        <v>196</v>
      </c>
      <c r="C5" s="9" t="s">
        <v>211</v>
      </c>
      <c r="D5" s="9" t="s">
        <v>198</v>
      </c>
      <c r="E5" s="10">
        <v>705</v>
      </c>
      <c r="F5" s="10">
        <v>8</v>
      </c>
      <c r="G5" s="10">
        <v>516</v>
      </c>
      <c r="H5" s="10">
        <v>102</v>
      </c>
      <c r="I5" s="10">
        <v>79</v>
      </c>
      <c r="J5" s="10">
        <v>142</v>
      </c>
      <c r="K5" s="10">
        <v>222</v>
      </c>
      <c r="L5" s="10">
        <v>227</v>
      </c>
      <c r="M5" s="21">
        <f t="shared" si="0"/>
        <v>1.1347517730496455E-2</v>
      </c>
      <c r="N5" s="22">
        <f t="shared" si="1"/>
        <v>0.73191489361702122</v>
      </c>
      <c r="O5" s="22">
        <f t="shared" si="2"/>
        <v>0.14468085106382977</v>
      </c>
      <c r="P5" s="24">
        <f t="shared" si="3"/>
        <v>0.11205673758865248</v>
      </c>
      <c r="Q5" s="24">
        <f t="shared" si="4"/>
        <v>0.20141843971631207</v>
      </c>
      <c r="R5" s="24">
        <f t="shared" si="5"/>
        <v>0.31489361702127661</v>
      </c>
      <c r="S5" s="24">
        <f t="shared" si="6"/>
        <v>0.3219858156028369</v>
      </c>
      <c r="T5" s="12">
        <v>20.14</v>
      </c>
      <c r="U5" s="12">
        <v>31</v>
      </c>
      <c r="V5" s="12">
        <v>11.21</v>
      </c>
      <c r="W5" s="9" t="s">
        <v>803</v>
      </c>
      <c r="X5" s="9" t="s">
        <v>213</v>
      </c>
      <c r="Y5" s="9" t="s">
        <v>804</v>
      </c>
      <c r="Z5" s="9" t="s">
        <v>860</v>
      </c>
    </row>
    <row r="6" spans="1:26" s="13" customFormat="1" x14ac:dyDescent="0.2">
      <c r="A6" s="9" t="s">
        <v>859</v>
      </c>
      <c r="B6" s="9" t="s">
        <v>196</v>
      </c>
      <c r="C6" s="9" t="s">
        <v>214</v>
      </c>
      <c r="D6" s="9" t="s">
        <v>198</v>
      </c>
      <c r="E6" s="10">
        <v>731</v>
      </c>
      <c r="F6" s="10">
        <v>6</v>
      </c>
      <c r="G6" s="10">
        <v>568</v>
      </c>
      <c r="H6" s="10">
        <v>109</v>
      </c>
      <c r="I6" s="10">
        <v>48</v>
      </c>
      <c r="J6" s="10">
        <v>124</v>
      </c>
      <c r="K6" s="10">
        <v>183</v>
      </c>
      <c r="L6" s="10">
        <v>299</v>
      </c>
      <c r="M6" s="21">
        <f t="shared" si="0"/>
        <v>8.2079343365253077E-3</v>
      </c>
      <c r="N6" s="22">
        <f t="shared" si="1"/>
        <v>0.77701778385772913</v>
      </c>
      <c r="O6" s="22">
        <f t="shared" si="2"/>
        <v>0.1491108071135431</v>
      </c>
      <c r="P6" s="24">
        <f t="shared" si="3"/>
        <v>6.5663474692202461E-2</v>
      </c>
      <c r="Q6" s="24">
        <f t="shared" si="4"/>
        <v>0.16963064295485636</v>
      </c>
      <c r="R6" s="24">
        <f t="shared" si="5"/>
        <v>0.2503419972640219</v>
      </c>
      <c r="S6" s="24">
        <f t="shared" si="6"/>
        <v>0.40902872777017785</v>
      </c>
      <c r="T6" s="12">
        <v>16.96</v>
      </c>
      <c r="U6" s="12">
        <v>25</v>
      </c>
      <c r="V6" s="12">
        <v>6.57</v>
      </c>
      <c r="W6" s="9" t="s">
        <v>803</v>
      </c>
      <c r="X6" s="9" t="s">
        <v>215</v>
      </c>
      <c r="Y6" s="9" t="s">
        <v>804</v>
      </c>
      <c r="Z6" s="9" t="s">
        <v>860</v>
      </c>
    </row>
    <row r="7" spans="1:26" s="13" customFormat="1" x14ac:dyDescent="0.2">
      <c r="A7" s="9" t="s">
        <v>859</v>
      </c>
      <c r="B7" s="9" t="s">
        <v>196</v>
      </c>
      <c r="C7" s="9" t="s">
        <v>216</v>
      </c>
      <c r="D7" s="9" t="s">
        <v>198</v>
      </c>
      <c r="E7" s="10">
        <v>83</v>
      </c>
      <c r="F7" s="10">
        <v>1</v>
      </c>
      <c r="G7" s="10">
        <v>77</v>
      </c>
      <c r="H7" s="10">
        <v>4</v>
      </c>
      <c r="I7" s="10">
        <v>1</v>
      </c>
      <c r="J7" s="10">
        <v>3</v>
      </c>
      <c r="K7" s="10">
        <v>15</v>
      </c>
      <c r="L7" s="10">
        <v>48</v>
      </c>
      <c r="M7" s="21">
        <f t="shared" si="0"/>
        <v>1.2048192771084338E-2</v>
      </c>
      <c r="N7" s="22">
        <f t="shared" si="1"/>
        <v>0.92771084337349397</v>
      </c>
      <c r="O7" s="22">
        <f t="shared" si="2"/>
        <v>4.8192771084337352E-2</v>
      </c>
      <c r="P7" s="24">
        <f t="shared" si="3"/>
        <v>1.2048192771084338E-2</v>
      </c>
      <c r="Q7" s="24">
        <f t="shared" si="4"/>
        <v>3.614457831325301E-2</v>
      </c>
      <c r="R7" s="24">
        <f t="shared" si="5"/>
        <v>0.18072289156626506</v>
      </c>
      <c r="S7" s="24">
        <f t="shared" si="6"/>
        <v>0.57831325301204817</v>
      </c>
      <c r="T7" s="12">
        <v>3.61</v>
      </c>
      <c r="U7" s="12">
        <v>18</v>
      </c>
      <c r="V7" s="12">
        <v>1.2</v>
      </c>
      <c r="W7" s="9" t="s">
        <v>803</v>
      </c>
      <c r="X7" s="9" t="s">
        <v>218</v>
      </c>
      <c r="Y7" s="9" t="s">
        <v>804</v>
      </c>
      <c r="Z7" s="9" t="s">
        <v>860</v>
      </c>
    </row>
    <row r="8" spans="1:26" s="13" customFormat="1" x14ac:dyDescent="0.2">
      <c r="A8" s="9" t="s">
        <v>859</v>
      </c>
      <c r="B8" s="9" t="s">
        <v>196</v>
      </c>
      <c r="C8" s="9" t="s">
        <v>761</v>
      </c>
      <c r="D8" s="9" t="s">
        <v>198</v>
      </c>
      <c r="E8" s="10">
        <v>23</v>
      </c>
      <c r="F8" s="10">
        <v>2</v>
      </c>
      <c r="G8" s="10">
        <v>14</v>
      </c>
      <c r="H8" s="10">
        <v>6</v>
      </c>
      <c r="I8" s="10">
        <v>1</v>
      </c>
      <c r="J8" s="10">
        <v>6</v>
      </c>
      <c r="K8" s="10">
        <v>4</v>
      </c>
      <c r="L8" s="10">
        <v>9</v>
      </c>
      <c r="M8" s="21">
        <f t="shared" si="0"/>
        <v>8.6956521739130432E-2</v>
      </c>
      <c r="N8" s="22">
        <f t="shared" si="1"/>
        <v>0.60869565217391308</v>
      </c>
      <c r="O8" s="22">
        <f t="shared" si="2"/>
        <v>0.2608695652173913</v>
      </c>
      <c r="P8" s="24">
        <f t="shared" si="3"/>
        <v>4.3478260869565216E-2</v>
      </c>
      <c r="Q8" s="24">
        <f t="shared" si="4"/>
        <v>0.2608695652173913</v>
      </c>
      <c r="R8" s="24">
        <f t="shared" si="5"/>
        <v>0.17391304347826086</v>
      </c>
      <c r="S8" s="24">
        <f t="shared" si="6"/>
        <v>0.39130434782608697</v>
      </c>
      <c r="T8" s="12">
        <v>26.09</v>
      </c>
      <c r="U8" s="12">
        <v>17</v>
      </c>
      <c r="V8" s="12">
        <v>4.3499999999999996</v>
      </c>
      <c r="W8" s="9" t="s">
        <v>803</v>
      </c>
      <c r="X8" s="9" t="s">
        <v>762</v>
      </c>
      <c r="Y8" s="9" t="s">
        <v>804</v>
      </c>
      <c r="Z8" s="9" t="s">
        <v>860</v>
      </c>
    </row>
    <row r="9" spans="1:26" s="13" customFormat="1" x14ac:dyDescent="0.2">
      <c r="A9" s="9" t="s">
        <v>859</v>
      </c>
      <c r="B9" s="9" t="s">
        <v>196</v>
      </c>
      <c r="C9" s="9" t="s">
        <v>219</v>
      </c>
      <c r="D9" s="9" t="s">
        <v>198</v>
      </c>
      <c r="E9" s="10">
        <v>36</v>
      </c>
      <c r="F9" s="10">
        <v>1</v>
      </c>
      <c r="G9" s="10">
        <v>27</v>
      </c>
      <c r="H9" s="10">
        <v>5</v>
      </c>
      <c r="I9" s="10">
        <v>3</v>
      </c>
      <c r="J9" s="10">
        <v>7</v>
      </c>
      <c r="K9" s="10">
        <v>4</v>
      </c>
      <c r="L9" s="10">
        <v>15</v>
      </c>
      <c r="M9" s="21">
        <f t="shared" si="0"/>
        <v>2.7777777777777776E-2</v>
      </c>
      <c r="N9" s="22">
        <f t="shared" si="1"/>
        <v>0.75</v>
      </c>
      <c r="O9" s="22">
        <f t="shared" si="2"/>
        <v>0.1388888888888889</v>
      </c>
      <c r="P9" s="24">
        <f t="shared" si="3"/>
        <v>8.3333333333333329E-2</v>
      </c>
      <c r="Q9" s="24">
        <f t="shared" si="4"/>
        <v>0.19444444444444445</v>
      </c>
      <c r="R9" s="24">
        <f t="shared" si="5"/>
        <v>0.1111111111111111</v>
      </c>
      <c r="S9" s="24">
        <f t="shared" si="6"/>
        <v>0.41666666666666669</v>
      </c>
      <c r="T9" s="12">
        <v>19.440000000000001</v>
      </c>
      <c r="U9" s="12">
        <v>11</v>
      </c>
      <c r="V9" s="12">
        <v>8.33</v>
      </c>
      <c r="W9" s="9" t="s">
        <v>803</v>
      </c>
      <c r="X9" s="9" t="s">
        <v>222</v>
      </c>
      <c r="Y9" s="9" t="s">
        <v>804</v>
      </c>
      <c r="Z9" s="9" t="s">
        <v>860</v>
      </c>
    </row>
    <row r="10" spans="1:26" s="13" customFormat="1" x14ac:dyDescent="0.2">
      <c r="A10" s="9" t="s">
        <v>859</v>
      </c>
      <c r="B10" s="9" t="s">
        <v>196</v>
      </c>
      <c r="C10" s="9" t="s">
        <v>223</v>
      </c>
      <c r="D10" s="9" t="s">
        <v>198</v>
      </c>
      <c r="E10" s="10">
        <v>90</v>
      </c>
      <c r="F10" s="10">
        <v>3</v>
      </c>
      <c r="G10" s="10">
        <v>67</v>
      </c>
      <c r="H10" s="10">
        <v>9</v>
      </c>
      <c r="I10" s="10">
        <v>11</v>
      </c>
      <c r="J10" s="10">
        <v>17</v>
      </c>
      <c r="K10" s="10">
        <v>11</v>
      </c>
      <c r="L10" s="10">
        <v>48</v>
      </c>
      <c r="M10" s="21">
        <f t="shared" si="0"/>
        <v>3.3333333333333333E-2</v>
      </c>
      <c r="N10" s="22">
        <f t="shared" si="1"/>
        <v>0.74444444444444446</v>
      </c>
      <c r="O10" s="22">
        <f t="shared" si="2"/>
        <v>0.1</v>
      </c>
      <c r="P10" s="24">
        <f t="shared" si="3"/>
        <v>0.12222222222222222</v>
      </c>
      <c r="Q10" s="24">
        <f t="shared" si="4"/>
        <v>0.18888888888888888</v>
      </c>
      <c r="R10" s="24">
        <f t="shared" si="5"/>
        <v>0.12222222222222222</v>
      </c>
      <c r="S10" s="24">
        <f t="shared" si="6"/>
        <v>0.53333333333333333</v>
      </c>
      <c r="T10" s="12">
        <v>18.89</v>
      </c>
      <c r="U10" s="12">
        <v>12</v>
      </c>
      <c r="V10" s="12">
        <v>12.22</v>
      </c>
      <c r="W10" s="9" t="s">
        <v>803</v>
      </c>
      <c r="X10" s="9" t="s">
        <v>224</v>
      </c>
      <c r="Y10" s="9" t="s">
        <v>804</v>
      </c>
      <c r="Z10" s="9" t="s">
        <v>860</v>
      </c>
    </row>
    <row r="11" spans="1:26" s="13" customFormat="1" x14ac:dyDescent="0.2">
      <c r="A11" s="9" t="s">
        <v>859</v>
      </c>
      <c r="B11" s="9" t="s">
        <v>196</v>
      </c>
      <c r="C11" s="9" t="s">
        <v>225</v>
      </c>
      <c r="D11" s="9" t="s">
        <v>198</v>
      </c>
      <c r="E11" s="10">
        <v>57</v>
      </c>
      <c r="F11" s="10">
        <v>3</v>
      </c>
      <c r="G11" s="10">
        <v>44</v>
      </c>
      <c r="H11" s="10">
        <v>7</v>
      </c>
      <c r="I11" s="10">
        <v>3</v>
      </c>
      <c r="J11" s="10">
        <v>8</v>
      </c>
      <c r="K11" s="10">
        <v>12</v>
      </c>
      <c r="L11" s="10">
        <v>24</v>
      </c>
      <c r="M11" s="21">
        <f t="shared" si="0"/>
        <v>5.2631578947368418E-2</v>
      </c>
      <c r="N11" s="22">
        <f t="shared" si="1"/>
        <v>0.77192982456140347</v>
      </c>
      <c r="O11" s="22">
        <f t="shared" si="2"/>
        <v>0.12280701754385964</v>
      </c>
      <c r="P11" s="24">
        <f t="shared" si="3"/>
        <v>5.2631578947368418E-2</v>
      </c>
      <c r="Q11" s="24">
        <f t="shared" si="4"/>
        <v>0.14035087719298245</v>
      </c>
      <c r="R11" s="24">
        <f t="shared" si="5"/>
        <v>0.21052631578947367</v>
      </c>
      <c r="S11" s="24">
        <f t="shared" si="6"/>
        <v>0.42105263157894735</v>
      </c>
      <c r="T11" s="12">
        <v>14.04</v>
      </c>
      <c r="U11" s="12">
        <v>21</v>
      </c>
      <c r="V11" s="12">
        <v>5.26</v>
      </c>
      <c r="W11" s="9" t="s">
        <v>803</v>
      </c>
      <c r="X11" s="9" t="s">
        <v>227</v>
      </c>
      <c r="Y11" s="9" t="s">
        <v>804</v>
      </c>
      <c r="Z11" s="9" t="s">
        <v>860</v>
      </c>
    </row>
    <row r="12" spans="1:26" s="13" customFormat="1" x14ac:dyDescent="0.2">
      <c r="A12" s="9" t="s">
        <v>859</v>
      </c>
      <c r="B12" s="9" t="s">
        <v>196</v>
      </c>
      <c r="C12" s="9" t="s">
        <v>228</v>
      </c>
      <c r="D12" s="9" t="s">
        <v>198</v>
      </c>
      <c r="E12" s="10">
        <v>196</v>
      </c>
      <c r="F12" s="10">
        <v>3</v>
      </c>
      <c r="G12" s="10">
        <v>149</v>
      </c>
      <c r="H12" s="10">
        <v>12</v>
      </c>
      <c r="I12" s="10">
        <v>32</v>
      </c>
      <c r="J12" s="10">
        <v>34</v>
      </c>
      <c r="K12" s="10">
        <v>21</v>
      </c>
      <c r="L12" s="10">
        <v>121</v>
      </c>
      <c r="M12" s="21">
        <f>F12/E12</f>
        <v>1.5306122448979591E-2</v>
      </c>
      <c r="N12" s="22">
        <f>G12/E12</f>
        <v>0.76020408163265307</v>
      </c>
      <c r="O12" s="22">
        <f>H12/E12</f>
        <v>6.1224489795918366E-2</v>
      </c>
      <c r="P12" s="24">
        <f>I12/E12</f>
        <v>0.16326530612244897</v>
      </c>
      <c r="Q12" s="24">
        <f>J12/E12</f>
        <v>0.17346938775510204</v>
      </c>
      <c r="R12" s="24">
        <f>K12/E12</f>
        <v>0.10714285714285714</v>
      </c>
      <c r="S12" s="24">
        <f>L12/E12</f>
        <v>0.61734693877551017</v>
      </c>
      <c r="T12" s="12">
        <v>17.350000000000001</v>
      </c>
      <c r="U12" s="12">
        <v>11</v>
      </c>
      <c r="V12" s="12">
        <v>16.329999999999998</v>
      </c>
      <c r="W12" s="9" t="s">
        <v>803</v>
      </c>
      <c r="X12" s="9" t="s">
        <v>232</v>
      </c>
      <c r="Y12" s="9" t="s">
        <v>804</v>
      </c>
      <c r="Z12" s="9" t="s">
        <v>860</v>
      </c>
    </row>
    <row r="13" spans="1:26" x14ac:dyDescent="0.2">
      <c r="A13">
        <v>2019</v>
      </c>
      <c r="B13" s="9" t="s">
        <v>858</v>
      </c>
      <c r="E13">
        <f>SUM(E2:E12)</f>
        <v>3463</v>
      </c>
      <c r="F13">
        <f t="shared" ref="F13:L13" si="7">SUM(F2:F12)</f>
        <v>37</v>
      </c>
      <c r="G13">
        <f t="shared" si="7"/>
        <v>2580</v>
      </c>
      <c r="H13">
        <f t="shared" si="7"/>
        <v>450</v>
      </c>
      <c r="I13">
        <f t="shared" si="7"/>
        <v>396</v>
      </c>
      <c r="J13">
        <f t="shared" si="7"/>
        <v>685</v>
      </c>
      <c r="K13">
        <f t="shared" si="7"/>
        <v>883</v>
      </c>
      <c r="L13">
        <f t="shared" si="7"/>
        <v>1377</v>
      </c>
      <c r="M13" s="21">
        <f>F13/E13</f>
        <v>1.0684377707190298E-2</v>
      </c>
      <c r="N13" s="22">
        <f>G13/E13</f>
        <v>0.74501876985272886</v>
      </c>
      <c r="O13" s="22">
        <f>H13/E13</f>
        <v>0.12994513427663876</v>
      </c>
      <c r="P13" s="24">
        <f>I13/E13</f>
        <v>0.1143517181634421</v>
      </c>
      <c r="Q13" s="24">
        <f>J13/E13</f>
        <v>0.1978053710655501</v>
      </c>
      <c r="R13" s="24">
        <f>K13/E13</f>
        <v>0.25498123014727114</v>
      </c>
      <c r="S13" s="24">
        <f>L13/E13</f>
        <v>0.39763211088651457</v>
      </c>
    </row>
    <row r="14" spans="1:26" s="15" customFormat="1" ht="5.25" customHeight="1" x14ac:dyDescent="0.25">
      <c r="A14" s="14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</row>
    <row r="15" spans="1:26" s="13" customFormat="1" x14ac:dyDescent="0.2">
      <c r="A15" s="16" t="s">
        <v>837</v>
      </c>
      <c r="B15" s="16" t="s">
        <v>196</v>
      </c>
      <c r="C15" s="16" t="s">
        <v>197</v>
      </c>
      <c r="D15" s="16" t="s">
        <v>198</v>
      </c>
      <c r="E15" s="10">
        <v>664</v>
      </c>
      <c r="F15" s="10">
        <v>12</v>
      </c>
      <c r="G15" s="10">
        <v>525</v>
      </c>
      <c r="H15" s="10">
        <v>94</v>
      </c>
      <c r="I15" s="10">
        <v>33</v>
      </c>
      <c r="J15" s="10">
        <v>102</v>
      </c>
      <c r="K15" s="10">
        <v>209</v>
      </c>
      <c r="L15" s="10">
        <v>256</v>
      </c>
      <c r="M15" s="21">
        <f>F15/E15</f>
        <v>1.8072289156626505E-2</v>
      </c>
      <c r="N15" s="22">
        <f>G15/E15</f>
        <v>0.79066265060240959</v>
      </c>
      <c r="O15" s="22">
        <f>H15/E15</f>
        <v>0.14156626506024098</v>
      </c>
      <c r="P15" s="24">
        <f>I15/E15</f>
        <v>4.9698795180722892E-2</v>
      </c>
      <c r="Q15" s="24">
        <f>J15/E15</f>
        <v>0.1536144578313253</v>
      </c>
      <c r="R15" s="24">
        <f>K15/E15</f>
        <v>0.31475903614457829</v>
      </c>
      <c r="S15" s="24">
        <f>L15/E15</f>
        <v>0.38554216867469882</v>
      </c>
      <c r="T15" s="16" t="s">
        <v>891</v>
      </c>
      <c r="U15" s="16" t="s">
        <v>167</v>
      </c>
      <c r="V15" s="16" t="s">
        <v>892</v>
      </c>
      <c r="W15" s="16" t="s">
        <v>803</v>
      </c>
      <c r="X15" s="16" t="s">
        <v>202</v>
      </c>
      <c r="Y15" s="16" t="s">
        <v>804</v>
      </c>
      <c r="Z15" s="16" t="s">
        <v>861</v>
      </c>
    </row>
    <row r="16" spans="1:26" s="13" customFormat="1" x14ac:dyDescent="0.2">
      <c r="A16" s="16" t="s">
        <v>837</v>
      </c>
      <c r="B16" s="16" t="s">
        <v>196</v>
      </c>
      <c r="C16" s="16" t="s">
        <v>204</v>
      </c>
      <c r="D16" s="16" t="s">
        <v>198</v>
      </c>
      <c r="E16" s="10">
        <v>517</v>
      </c>
      <c r="F16" s="10">
        <v>7</v>
      </c>
      <c r="G16" s="10">
        <v>293</v>
      </c>
      <c r="H16" s="10">
        <v>57</v>
      </c>
      <c r="I16" s="10">
        <v>160</v>
      </c>
      <c r="J16" s="10">
        <v>191</v>
      </c>
      <c r="K16" s="10">
        <v>58</v>
      </c>
      <c r="L16" s="10">
        <v>214</v>
      </c>
      <c r="M16" s="21">
        <f t="shared" ref="M16:M25" si="8">F16/E16</f>
        <v>1.3539651837524178E-2</v>
      </c>
      <c r="N16" s="22">
        <f t="shared" ref="N16:N25" si="9">G16/E16</f>
        <v>0.5667311411992263</v>
      </c>
      <c r="O16" s="22">
        <f t="shared" ref="O16:O25" si="10">H16/E16</f>
        <v>0.1102514506769826</v>
      </c>
      <c r="P16" s="24">
        <f t="shared" ref="P16:P25" si="11">I16/E16</f>
        <v>0.30947775628626695</v>
      </c>
      <c r="Q16" s="24">
        <f t="shared" ref="Q16:Q25" si="12">J16/E16</f>
        <v>0.36943907156673111</v>
      </c>
      <c r="R16" s="24">
        <f t="shared" ref="R16:R25" si="13">K16/E16</f>
        <v>0.11218568665377177</v>
      </c>
      <c r="S16" s="24">
        <f t="shared" ref="S16:S25" si="14">L16/E16</f>
        <v>0.41392649903288203</v>
      </c>
      <c r="T16" s="16" t="s">
        <v>893</v>
      </c>
      <c r="U16" s="16" t="s">
        <v>46</v>
      </c>
      <c r="V16" s="16" t="s">
        <v>894</v>
      </c>
      <c r="W16" s="16" t="s">
        <v>803</v>
      </c>
      <c r="X16" s="16" t="s">
        <v>207</v>
      </c>
      <c r="Y16" s="16" t="s">
        <v>804</v>
      </c>
      <c r="Z16" s="16" t="s">
        <v>861</v>
      </c>
    </row>
    <row r="17" spans="1:26" s="13" customFormat="1" x14ac:dyDescent="0.2">
      <c r="A17" s="16" t="s">
        <v>837</v>
      </c>
      <c r="B17" s="16" t="s">
        <v>196</v>
      </c>
      <c r="C17" s="16" t="s">
        <v>208</v>
      </c>
      <c r="D17" s="16" t="s">
        <v>198</v>
      </c>
      <c r="E17" s="10">
        <v>361</v>
      </c>
      <c r="F17" s="10">
        <v>12</v>
      </c>
      <c r="G17" s="10">
        <v>309</v>
      </c>
      <c r="H17" s="10">
        <v>34</v>
      </c>
      <c r="I17" s="10">
        <v>6</v>
      </c>
      <c r="J17" s="10">
        <v>35</v>
      </c>
      <c r="K17" s="10">
        <v>140</v>
      </c>
      <c r="L17" s="10">
        <v>114</v>
      </c>
      <c r="M17" s="21">
        <f t="shared" si="8"/>
        <v>3.3240997229916899E-2</v>
      </c>
      <c r="N17" s="22">
        <f t="shared" si="9"/>
        <v>0.85595567867036015</v>
      </c>
      <c r="O17" s="22">
        <f t="shared" si="10"/>
        <v>9.4182825484764546E-2</v>
      </c>
      <c r="P17" s="24">
        <f t="shared" si="11"/>
        <v>1.662049861495845E-2</v>
      </c>
      <c r="Q17" s="24">
        <f t="shared" si="12"/>
        <v>9.6952908587257622E-2</v>
      </c>
      <c r="R17" s="24">
        <f t="shared" si="13"/>
        <v>0.38781163434903049</v>
      </c>
      <c r="S17" s="24">
        <f t="shared" si="14"/>
        <v>0.31578947368421051</v>
      </c>
      <c r="T17" s="16" t="s">
        <v>895</v>
      </c>
      <c r="U17" s="16" t="s">
        <v>305</v>
      </c>
      <c r="V17" s="16" t="s">
        <v>896</v>
      </c>
      <c r="W17" s="16" t="s">
        <v>803</v>
      </c>
      <c r="X17" s="16" t="s">
        <v>210</v>
      </c>
      <c r="Y17" s="16" t="s">
        <v>804</v>
      </c>
      <c r="Z17" s="16" t="s">
        <v>861</v>
      </c>
    </row>
    <row r="18" spans="1:26" s="13" customFormat="1" x14ac:dyDescent="0.2">
      <c r="A18" s="16" t="s">
        <v>837</v>
      </c>
      <c r="B18" s="16" t="s">
        <v>196</v>
      </c>
      <c r="C18" s="16" t="s">
        <v>211</v>
      </c>
      <c r="D18" s="16" t="s">
        <v>198</v>
      </c>
      <c r="E18" s="10">
        <v>701</v>
      </c>
      <c r="F18" s="10">
        <v>9</v>
      </c>
      <c r="G18" s="10">
        <v>523</v>
      </c>
      <c r="H18" s="10">
        <v>88</v>
      </c>
      <c r="I18" s="10">
        <v>81</v>
      </c>
      <c r="J18" s="10">
        <v>139</v>
      </c>
      <c r="K18" s="10">
        <v>223</v>
      </c>
      <c r="L18" s="10">
        <v>243</v>
      </c>
      <c r="M18" s="21">
        <f t="shared" si="8"/>
        <v>1.2838801711840228E-2</v>
      </c>
      <c r="N18" s="22">
        <f t="shared" si="9"/>
        <v>0.74607703281027105</v>
      </c>
      <c r="O18" s="22">
        <f t="shared" si="10"/>
        <v>0.12553495007132667</v>
      </c>
      <c r="P18" s="24">
        <f t="shared" si="11"/>
        <v>0.11554921540656206</v>
      </c>
      <c r="Q18" s="24">
        <f t="shared" si="12"/>
        <v>0.19828815977175462</v>
      </c>
      <c r="R18" s="24">
        <f t="shared" si="13"/>
        <v>0.31811697574893011</v>
      </c>
      <c r="S18" s="24">
        <f t="shared" si="14"/>
        <v>0.34664764621968619</v>
      </c>
      <c r="T18" s="16" t="s">
        <v>897</v>
      </c>
      <c r="U18" s="16" t="s">
        <v>60</v>
      </c>
      <c r="V18" s="16" t="s">
        <v>898</v>
      </c>
      <c r="W18" s="16" t="s">
        <v>803</v>
      </c>
      <c r="X18" s="16" t="s">
        <v>213</v>
      </c>
      <c r="Y18" s="16" t="s">
        <v>804</v>
      </c>
      <c r="Z18" s="16" t="s">
        <v>861</v>
      </c>
    </row>
    <row r="19" spans="1:26" s="13" customFormat="1" x14ac:dyDescent="0.2">
      <c r="A19" s="16" t="s">
        <v>837</v>
      </c>
      <c r="B19" s="16" t="s">
        <v>196</v>
      </c>
      <c r="C19" s="16" t="s">
        <v>214</v>
      </c>
      <c r="D19" s="16" t="s">
        <v>198</v>
      </c>
      <c r="E19" s="10">
        <v>736</v>
      </c>
      <c r="F19" s="10">
        <v>14</v>
      </c>
      <c r="G19" s="10">
        <v>574</v>
      </c>
      <c r="H19" s="10">
        <v>106</v>
      </c>
      <c r="I19" s="10">
        <v>42</v>
      </c>
      <c r="J19" s="10">
        <v>120</v>
      </c>
      <c r="K19" s="10">
        <v>199</v>
      </c>
      <c r="L19" s="10">
        <v>302</v>
      </c>
      <c r="M19" s="21">
        <f t="shared" si="8"/>
        <v>1.9021739130434784E-2</v>
      </c>
      <c r="N19" s="22">
        <f t="shared" si="9"/>
        <v>0.77989130434782605</v>
      </c>
      <c r="O19" s="22">
        <f t="shared" si="10"/>
        <v>0.14402173913043478</v>
      </c>
      <c r="P19" s="24">
        <f t="shared" si="11"/>
        <v>5.7065217391304345E-2</v>
      </c>
      <c r="Q19" s="24">
        <f t="shared" si="12"/>
        <v>0.16304347826086957</v>
      </c>
      <c r="R19" s="24">
        <f t="shared" si="13"/>
        <v>0.2703804347826087</v>
      </c>
      <c r="S19" s="24">
        <f t="shared" si="14"/>
        <v>0.41032608695652173</v>
      </c>
      <c r="T19" s="16" t="s">
        <v>899</v>
      </c>
      <c r="U19" s="16" t="s">
        <v>31</v>
      </c>
      <c r="V19" s="16" t="s">
        <v>732</v>
      </c>
      <c r="W19" s="16" t="s">
        <v>803</v>
      </c>
      <c r="X19" s="16" t="s">
        <v>215</v>
      </c>
      <c r="Y19" s="16" t="s">
        <v>804</v>
      </c>
      <c r="Z19" s="16" t="s">
        <v>861</v>
      </c>
    </row>
    <row r="20" spans="1:26" s="13" customFormat="1" x14ac:dyDescent="0.2">
      <c r="A20" s="16" t="s">
        <v>837</v>
      </c>
      <c r="B20" s="16" t="s">
        <v>196</v>
      </c>
      <c r="C20" s="16" t="s">
        <v>216</v>
      </c>
      <c r="D20" s="16" t="s">
        <v>198</v>
      </c>
      <c r="E20" s="10">
        <v>88</v>
      </c>
      <c r="F20" s="10">
        <v>1</v>
      </c>
      <c r="G20" s="10">
        <v>77</v>
      </c>
      <c r="H20" s="10">
        <v>4</v>
      </c>
      <c r="I20" s="10">
        <v>6</v>
      </c>
      <c r="J20" s="10">
        <v>8</v>
      </c>
      <c r="K20" s="10">
        <v>14</v>
      </c>
      <c r="L20" s="10">
        <v>51</v>
      </c>
      <c r="M20" s="21">
        <f t="shared" si="8"/>
        <v>1.1363636363636364E-2</v>
      </c>
      <c r="N20" s="22">
        <f t="shared" si="9"/>
        <v>0.875</v>
      </c>
      <c r="O20" s="22">
        <f t="shared" si="10"/>
        <v>4.5454545454545456E-2</v>
      </c>
      <c r="P20" s="24">
        <f t="shared" si="11"/>
        <v>6.8181818181818177E-2</v>
      </c>
      <c r="Q20" s="24">
        <f t="shared" si="12"/>
        <v>9.0909090909090912E-2</v>
      </c>
      <c r="R20" s="24">
        <f t="shared" si="13"/>
        <v>0.15909090909090909</v>
      </c>
      <c r="S20" s="24">
        <f t="shared" si="14"/>
        <v>0.57954545454545459</v>
      </c>
      <c r="T20" s="16" t="s">
        <v>697</v>
      </c>
      <c r="U20" s="16" t="s">
        <v>266</v>
      </c>
      <c r="V20" s="16" t="s">
        <v>468</v>
      </c>
      <c r="W20" s="16" t="s">
        <v>803</v>
      </c>
      <c r="X20" s="16" t="s">
        <v>218</v>
      </c>
      <c r="Y20" s="16" t="s">
        <v>804</v>
      </c>
      <c r="Z20" s="16" t="s">
        <v>861</v>
      </c>
    </row>
    <row r="21" spans="1:26" s="13" customFormat="1" x14ac:dyDescent="0.2">
      <c r="A21" s="16" t="s">
        <v>837</v>
      </c>
      <c r="B21" s="16" t="s">
        <v>196</v>
      </c>
      <c r="C21" s="16" t="s">
        <v>761</v>
      </c>
      <c r="D21" s="16" t="s">
        <v>198</v>
      </c>
      <c r="E21" s="10">
        <v>6</v>
      </c>
      <c r="F21" s="10">
        <v>1</v>
      </c>
      <c r="G21" s="10">
        <v>4</v>
      </c>
      <c r="H21" s="10">
        <v>1</v>
      </c>
      <c r="I21" s="10">
        <v>0</v>
      </c>
      <c r="J21" s="10">
        <v>1</v>
      </c>
      <c r="K21" s="10">
        <v>2</v>
      </c>
      <c r="L21" s="10">
        <v>2</v>
      </c>
      <c r="M21" s="21">
        <f t="shared" si="8"/>
        <v>0.16666666666666666</v>
      </c>
      <c r="N21" s="22">
        <f t="shared" si="9"/>
        <v>0.66666666666666663</v>
      </c>
      <c r="O21" s="22">
        <f t="shared" si="10"/>
        <v>0.16666666666666666</v>
      </c>
      <c r="P21" s="24">
        <f t="shared" si="11"/>
        <v>0</v>
      </c>
      <c r="Q21" s="24">
        <f t="shared" si="12"/>
        <v>0.16666666666666666</v>
      </c>
      <c r="R21" s="24">
        <f t="shared" si="13"/>
        <v>0.33333333333333331</v>
      </c>
      <c r="S21" s="24">
        <f t="shared" si="14"/>
        <v>0.33333333333333331</v>
      </c>
      <c r="T21" s="16" t="s">
        <v>304</v>
      </c>
      <c r="U21" s="16" t="s">
        <v>101</v>
      </c>
      <c r="V21" s="16" t="s">
        <v>29</v>
      </c>
      <c r="W21" s="16" t="s">
        <v>803</v>
      </c>
      <c r="X21" s="16" t="s">
        <v>762</v>
      </c>
      <c r="Y21" s="16" t="s">
        <v>804</v>
      </c>
      <c r="Z21" s="16" t="s">
        <v>861</v>
      </c>
    </row>
    <row r="22" spans="1:26" s="13" customFormat="1" x14ac:dyDescent="0.2">
      <c r="A22" s="16" t="s">
        <v>837</v>
      </c>
      <c r="B22" s="16" t="s">
        <v>196</v>
      </c>
      <c r="C22" s="16" t="s">
        <v>219</v>
      </c>
      <c r="D22" s="16" t="s">
        <v>198</v>
      </c>
      <c r="E22" s="10">
        <v>36</v>
      </c>
      <c r="F22" s="10">
        <v>1</v>
      </c>
      <c r="G22" s="10">
        <v>29</v>
      </c>
      <c r="H22" s="10">
        <v>3</v>
      </c>
      <c r="I22" s="10">
        <v>3</v>
      </c>
      <c r="J22" s="10">
        <v>3</v>
      </c>
      <c r="K22" s="10">
        <v>6</v>
      </c>
      <c r="L22" s="10">
        <v>18</v>
      </c>
      <c r="M22" s="21">
        <f t="shared" si="8"/>
        <v>2.7777777777777776E-2</v>
      </c>
      <c r="N22" s="22">
        <f t="shared" si="9"/>
        <v>0.80555555555555558</v>
      </c>
      <c r="O22" s="22">
        <f t="shared" si="10"/>
        <v>8.3333333333333329E-2</v>
      </c>
      <c r="P22" s="24">
        <f t="shared" si="11"/>
        <v>8.3333333333333329E-2</v>
      </c>
      <c r="Q22" s="24">
        <f t="shared" si="12"/>
        <v>8.3333333333333329E-2</v>
      </c>
      <c r="R22" s="24">
        <f t="shared" si="13"/>
        <v>0.16666666666666666</v>
      </c>
      <c r="S22" s="24">
        <f t="shared" si="14"/>
        <v>0.5</v>
      </c>
      <c r="T22" s="16" t="s">
        <v>400</v>
      </c>
      <c r="U22" s="16" t="s">
        <v>193</v>
      </c>
      <c r="V22" s="16" t="s">
        <v>400</v>
      </c>
      <c r="W22" s="16" t="s">
        <v>803</v>
      </c>
      <c r="X22" s="16" t="s">
        <v>222</v>
      </c>
      <c r="Y22" s="16" t="s">
        <v>804</v>
      </c>
      <c r="Z22" s="16" t="s">
        <v>861</v>
      </c>
    </row>
    <row r="23" spans="1:26" s="13" customFormat="1" x14ac:dyDescent="0.2">
      <c r="A23" s="16" t="s">
        <v>837</v>
      </c>
      <c r="B23" s="16" t="s">
        <v>196</v>
      </c>
      <c r="C23" s="16" t="s">
        <v>223</v>
      </c>
      <c r="D23" s="16" t="s">
        <v>198</v>
      </c>
      <c r="E23" s="10">
        <v>89</v>
      </c>
      <c r="F23" s="10">
        <v>2</v>
      </c>
      <c r="G23" s="10">
        <v>64</v>
      </c>
      <c r="H23" s="10">
        <v>13</v>
      </c>
      <c r="I23" s="10">
        <v>10</v>
      </c>
      <c r="J23" s="10">
        <v>20</v>
      </c>
      <c r="K23" s="10">
        <v>14</v>
      </c>
      <c r="L23" s="10">
        <v>43</v>
      </c>
      <c r="M23" s="21">
        <f t="shared" si="8"/>
        <v>2.247191011235955E-2</v>
      </c>
      <c r="N23" s="22">
        <f t="shared" si="9"/>
        <v>0.7191011235955056</v>
      </c>
      <c r="O23" s="22">
        <f t="shared" si="10"/>
        <v>0.14606741573033707</v>
      </c>
      <c r="P23" s="24">
        <f t="shared" si="11"/>
        <v>0.11235955056179775</v>
      </c>
      <c r="Q23" s="24">
        <f t="shared" si="12"/>
        <v>0.2247191011235955</v>
      </c>
      <c r="R23" s="24">
        <f t="shared" si="13"/>
        <v>0.15730337078651685</v>
      </c>
      <c r="S23" s="24">
        <f t="shared" si="14"/>
        <v>0.48314606741573035</v>
      </c>
      <c r="T23" s="16" t="s">
        <v>900</v>
      </c>
      <c r="U23" s="16" t="s">
        <v>266</v>
      </c>
      <c r="V23" s="16" t="s">
        <v>901</v>
      </c>
      <c r="W23" s="16" t="s">
        <v>803</v>
      </c>
      <c r="X23" s="16" t="s">
        <v>224</v>
      </c>
      <c r="Y23" s="16" t="s">
        <v>804</v>
      </c>
      <c r="Z23" s="16" t="s">
        <v>861</v>
      </c>
    </row>
    <row r="24" spans="1:26" s="13" customFormat="1" x14ac:dyDescent="0.2">
      <c r="A24" s="16" t="s">
        <v>837</v>
      </c>
      <c r="B24" s="16" t="s">
        <v>196</v>
      </c>
      <c r="C24" s="16" t="s">
        <v>225</v>
      </c>
      <c r="D24" s="16" t="s">
        <v>198</v>
      </c>
      <c r="E24" s="10">
        <v>58</v>
      </c>
      <c r="F24" s="10">
        <v>2</v>
      </c>
      <c r="G24" s="10">
        <v>49</v>
      </c>
      <c r="H24" s="10">
        <v>5</v>
      </c>
      <c r="I24" s="10">
        <v>2</v>
      </c>
      <c r="J24" s="10">
        <v>3</v>
      </c>
      <c r="K24" s="10">
        <v>16</v>
      </c>
      <c r="L24" s="10">
        <v>25</v>
      </c>
      <c r="M24" s="21">
        <f t="shared" si="8"/>
        <v>3.4482758620689655E-2</v>
      </c>
      <c r="N24" s="22">
        <f t="shared" si="9"/>
        <v>0.84482758620689657</v>
      </c>
      <c r="O24" s="22">
        <f t="shared" si="10"/>
        <v>8.6206896551724144E-2</v>
      </c>
      <c r="P24" s="24">
        <f t="shared" si="11"/>
        <v>3.4482758620689655E-2</v>
      </c>
      <c r="Q24" s="24">
        <f t="shared" si="12"/>
        <v>5.1724137931034482E-2</v>
      </c>
      <c r="R24" s="24">
        <f t="shared" si="13"/>
        <v>0.27586206896551724</v>
      </c>
      <c r="S24" s="24">
        <f t="shared" si="14"/>
        <v>0.43103448275862066</v>
      </c>
      <c r="T24" s="16" t="s">
        <v>706</v>
      </c>
      <c r="U24" s="16" t="s">
        <v>104</v>
      </c>
      <c r="V24" s="16" t="s">
        <v>505</v>
      </c>
      <c r="W24" s="16" t="s">
        <v>803</v>
      </c>
      <c r="X24" s="16" t="s">
        <v>227</v>
      </c>
      <c r="Y24" s="16" t="s">
        <v>804</v>
      </c>
      <c r="Z24" s="16" t="s">
        <v>861</v>
      </c>
    </row>
    <row r="25" spans="1:26" s="13" customFormat="1" x14ac:dyDescent="0.2">
      <c r="A25" s="16" t="s">
        <v>837</v>
      </c>
      <c r="B25" s="16" t="s">
        <v>196</v>
      </c>
      <c r="C25" s="16" t="s">
        <v>228</v>
      </c>
      <c r="D25" s="16" t="s">
        <v>198</v>
      </c>
      <c r="E25" s="10">
        <v>219</v>
      </c>
      <c r="F25" s="10">
        <v>1</v>
      </c>
      <c r="G25" s="10">
        <v>157</v>
      </c>
      <c r="H25" s="10">
        <v>23</v>
      </c>
      <c r="I25" s="10">
        <v>38</v>
      </c>
      <c r="J25" s="10">
        <v>50</v>
      </c>
      <c r="K25" s="10">
        <v>17</v>
      </c>
      <c r="L25" s="10">
        <v>138</v>
      </c>
      <c r="M25" s="21">
        <f t="shared" si="8"/>
        <v>4.5662100456621002E-3</v>
      </c>
      <c r="N25" s="22">
        <f t="shared" si="9"/>
        <v>0.71689497716894979</v>
      </c>
      <c r="O25" s="22">
        <f t="shared" si="10"/>
        <v>0.1050228310502283</v>
      </c>
      <c r="P25" s="24">
        <f t="shared" si="11"/>
        <v>0.17351598173515981</v>
      </c>
      <c r="Q25" s="24">
        <f t="shared" si="12"/>
        <v>0.22831050228310501</v>
      </c>
      <c r="R25" s="24">
        <f t="shared" si="13"/>
        <v>7.7625570776255703E-2</v>
      </c>
      <c r="S25" s="24">
        <f t="shared" si="14"/>
        <v>0.63013698630136983</v>
      </c>
      <c r="T25" s="16" t="s">
        <v>902</v>
      </c>
      <c r="U25" s="16" t="s">
        <v>84</v>
      </c>
      <c r="V25" s="16" t="s">
        <v>903</v>
      </c>
      <c r="W25" s="16" t="s">
        <v>803</v>
      </c>
      <c r="X25" s="16" t="s">
        <v>232</v>
      </c>
      <c r="Y25" s="16" t="s">
        <v>804</v>
      </c>
      <c r="Z25" s="16" t="s">
        <v>861</v>
      </c>
    </row>
    <row r="26" spans="1:26" s="13" customFormat="1" x14ac:dyDescent="0.2">
      <c r="A26" s="16">
        <v>2020</v>
      </c>
      <c r="B26" s="9" t="s">
        <v>858</v>
      </c>
      <c r="C26"/>
      <c r="D26"/>
      <c r="E26">
        <f t="shared" ref="E26:L26" si="15">SUM(E15:E25)</f>
        <v>3475</v>
      </c>
      <c r="F26">
        <f t="shared" si="15"/>
        <v>62</v>
      </c>
      <c r="G26">
        <f t="shared" si="15"/>
        <v>2604</v>
      </c>
      <c r="H26">
        <f t="shared" si="15"/>
        <v>428</v>
      </c>
      <c r="I26">
        <f t="shared" si="15"/>
        <v>381</v>
      </c>
      <c r="J26">
        <f t="shared" si="15"/>
        <v>672</v>
      </c>
      <c r="K26">
        <f t="shared" si="15"/>
        <v>898</v>
      </c>
      <c r="L26">
        <f t="shared" si="15"/>
        <v>1406</v>
      </c>
      <c r="M26" s="21">
        <f>F26/E26</f>
        <v>1.7841726618705037E-2</v>
      </c>
      <c r="N26" s="22">
        <f>G26/E26</f>
        <v>0.74935251798561153</v>
      </c>
      <c r="O26" s="22">
        <f>H26/E26</f>
        <v>0.12316546762589928</v>
      </c>
      <c r="P26" s="24">
        <f>I26/E26</f>
        <v>0.10964028776978417</v>
      </c>
      <c r="Q26" s="24">
        <f>J26/E26</f>
        <v>0.19338129496402878</v>
      </c>
      <c r="R26" s="24">
        <f>K26/E26</f>
        <v>0.25841726618705035</v>
      </c>
      <c r="S26" s="24">
        <f>L26/E26</f>
        <v>0.4046043165467626</v>
      </c>
      <c r="T26" s="16"/>
      <c r="U26" s="16"/>
      <c r="V26" s="16"/>
      <c r="W26" s="16"/>
      <c r="X26" s="16"/>
      <c r="Y26" s="16"/>
      <c r="Z26" s="16"/>
    </row>
    <row r="27" spans="1:26" s="15" customFormat="1" ht="5.25" customHeight="1" x14ac:dyDescent="0.25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</row>
    <row r="28" spans="1:26" s="13" customFormat="1" x14ac:dyDescent="0.2">
      <c r="A28" s="16" t="s">
        <v>794</v>
      </c>
      <c r="B28" s="16" t="s">
        <v>196</v>
      </c>
      <c r="C28" s="16" t="s">
        <v>197</v>
      </c>
      <c r="D28" s="18" t="s">
        <v>198</v>
      </c>
      <c r="E28" s="10">
        <v>644</v>
      </c>
      <c r="F28" s="10">
        <v>16</v>
      </c>
      <c r="G28" s="10">
        <v>521</v>
      </c>
      <c r="H28" s="10">
        <v>86</v>
      </c>
      <c r="I28" s="10">
        <v>21</v>
      </c>
      <c r="J28" s="10">
        <v>89</v>
      </c>
      <c r="K28" s="10">
        <v>172</v>
      </c>
      <c r="L28" s="10">
        <v>260</v>
      </c>
      <c r="M28" s="21">
        <f>F28/E28</f>
        <v>2.4844720496894408E-2</v>
      </c>
      <c r="N28" s="22">
        <f>G28/E28</f>
        <v>0.80900621118012417</v>
      </c>
      <c r="O28" s="22">
        <f>H28/E28</f>
        <v>0.13354037267080746</v>
      </c>
      <c r="P28" s="30" t="s">
        <v>802</v>
      </c>
      <c r="Q28" s="16" t="s">
        <v>904</v>
      </c>
      <c r="R28" s="16" t="s">
        <v>73</v>
      </c>
      <c r="S28" s="16" t="s">
        <v>905</v>
      </c>
      <c r="T28" s="16" t="s">
        <v>906</v>
      </c>
      <c r="U28" s="16" t="s">
        <v>31</v>
      </c>
      <c r="V28" s="16" t="s">
        <v>905</v>
      </c>
      <c r="W28" s="16" t="s">
        <v>803</v>
      </c>
      <c r="X28" s="16" t="s">
        <v>202</v>
      </c>
      <c r="Y28" s="16" t="s">
        <v>804</v>
      </c>
      <c r="Z28" s="16" t="s">
        <v>864</v>
      </c>
    </row>
    <row r="29" spans="1:26" s="13" customFormat="1" x14ac:dyDescent="0.2">
      <c r="A29" s="16" t="s">
        <v>794</v>
      </c>
      <c r="B29" s="16" t="s">
        <v>196</v>
      </c>
      <c r="C29" s="16" t="s">
        <v>204</v>
      </c>
      <c r="D29" s="18" t="s">
        <v>198</v>
      </c>
      <c r="E29" s="10">
        <v>508</v>
      </c>
      <c r="F29" s="10">
        <v>5</v>
      </c>
      <c r="G29" s="10">
        <v>284</v>
      </c>
      <c r="H29" s="10">
        <v>50</v>
      </c>
      <c r="I29" s="10">
        <v>169</v>
      </c>
      <c r="J29" s="10">
        <v>193</v>
      </c>
      <c r="K29" s="10">
        <v>63</v>
      </c>
      <c r="L29" s="10">
        <v>197</v>
      </c>
      <c r="M29" s="21">
        <f t="shared" ref="M29:M38" si="16">F29/E29</f>
        <v>9.8425196850393699E-3</v>
      </c>
      <c r="N29" s="22">
        <f t="shared" ref="N29:N38" si="17">G29/E29</f>
        <v>0.55905511811023623</v>
      </c>
      <c r="O29" s="22">
        <f t="shared" ref="O29:O38" si="18">H29/E29</f>
        <v>9.8425196850393706E-2</v>
      </c>
      <c r="P29" s="30" t="s">
        <v>787</v>
      </c>
      <c r="Q29" s="16" t="s">
        <v>907</v>
      </c>
      <c r="R29" s="16" t="s">
        <v>103</v>
      </c>
      <c r="S29" s="16" t="s">
        <v>908</v>
      </c>
      <c r="T29" s="16" t="s">
        <v>909</v>
      </c>
      <c r="U29" s="16" t="s">
        <v>59</v>
      </c>
      <c r="V29" s="16" t="s">
        <v>908</v>
      </c>
      <c r="W29" s="16" t="s">
        <v>803</v>
      </c>
      <c r="X29" s="16" t="s">
        <v>207</v>
      </c>
      <c r="Y29" s="16" t="s">
        <v>804</v>
      </c>
      <c r="Z29" s="16" t="s">
        <v>864</v>
      </c>
    </row>
    <row r="30" spans="1:26" s="13" customFormat="1" x14ac:dyDescent="0.2">
      <c r="A30" s="16" t="s">
        <v>794</v>
      </c>
      <c r="B30" s="16" t="s">
        <v>196</v>
      </c>
      <c r="C30" s="16" t="s">
        <v>208</v>
      </c>
      <c r="D30" s="18" t="s">
        <v>198</v>
      </c>
      <c r="E30" s="10">
        <v>350</v>
      </c>
      <c r="F30" s="10">
        <v>8</v>
      </c>
      <c r="G30" s="10">
        <v>303</v>
      </c>
      <c r="H30" s="10">
        <v>31</v>
      </c>
      <c r="I30" s="10">
        <v>8</v>
      </c>
      <c r="J30" s="10">
        <v>35</v>
      </c>
      <c r="K30" s="10">
        <v>134</v>
      </c>
      <c r="L30" s="10">
        <v>121</v>
      </c>
      <c r="M30" s="21">
        <f t="shared" si="16"/>
        <v>2.2857142857142857E-2</v>
      </c>
      <c r="N30" s="22">
        <f t="shared" si="17"/>
        <v>0.86571428571428577</v>
      </c>
      <c r="O30" s="22">
        <f t="shared" si="18"/>
        <v>8.8571428571428565E-2</v>
      </c>
      <c r="P30" s="30" t="s">
        <v>95</v>
      </c>
      <c r="Q30" s="16" t="s">
        <v>435</v>
      </c>
      <c r="R30" s="16" t="s">
        <v>38</v>
      </c>
      <c r="S30" s="16" t="s">
        <v>95</v>
      </c>
      <c r="T30" s="16" t="s">
        <v>103</v>
      </c>
      <c r="U30" s="16" t="s">
        <v>56</v>
      </c>
      <c r="V30" s="16" t="s">
        <v>95</v>
      </c>
      <c r="W30" s="16" t="s">
        <v>803</v>
      </c>
      <c r="X30" s="16" t="s">
        <v>210</v>
      </c>
      <c r="Y30" s="16" t="s">
        <v>804</v>
      </c>
      <c r="Z30" s="16" t="s">
        <v>864</v>
      </c>
    </row>
    <row r="31" spans="1:26" s="13" customFormat="1" x14ac:dyDescent="0.2">
      <c r="A31" s="16" t="s">
        <v>794</v>
      </c>
      <c r="B31" s="16" t="s">
        <v>196</v>
      </c>
      <c r="C31" s="16" t="s">
        <v>211</v>
      </c>
      <c r="D31" s="18" t="s">
        <v>198</v>
      </c>
      <c r="E31" s="10">
        <v>679</v>
      </c>
      <c r="F31" s="10">
        <v>12</v>
      </c>
      <c r="G31" s="10">
        <v>513</v>
      </c>
      <c r="H31" s="10">
        <v>86</v>
      </c>
      <c r="I31" s="10">
        <v>68</v>
      </c>
      <c r="J31" s="10">
        <v>132</v>
      </c>
      <c r="K31" s="10">
        <v>210</v>
      </c>
      <c r="L31" s="10">
        <v>225</v>
      </c>
      <c r="M31" s="21">
        <f t="shared" si="16"/>
        <v>1.7673048600883652E-2</v>
      </c>
      <c r="N31" s="22">
        <f t="shared" si="17"/>
        <v>0.75552282768777612</v>
      </c>
      <c r="O31" s="22">
        <f t="shared" si="18"/>
        <v>0.12665684830633284</v>
      </c>
      <c r="P31" s="30" t="s">
        <v>910</v>
      </c>
      <c r="Q31" s="16" t="s">
        <v>911</v>
      </c>
      <c r="R31" s="16" t="s">
        <v>73</v>
      </c>
      <c r="S31" s="16" t="s">
        <v>912</v>
      </c>
      <c r="T31" s="16" t="s">
        <v>810</v>
      </c>
      <c r="U31" s="16" t="s">
        <v>167</v>
      </c>
      <c r="V31" s="16" t="s">
        <v>912</v>
      </c>
      <c r="W31" s="16" t="s">
        <v>803</v>
      </c>
      <c r="X31" s="16" t="s">
        <v>213</v>
      </c>
      <c r="Y31" s="16" t="s">
        <v>804</v>
      </c>
      <c r="Z31" s="16" t="s">
        <v>864</v>
      </c>
    </row>
    <row r="32" spans="1:26" s="13" customFormat="1" x14ac:dyDescent="0.2">
      <c r="A32" s="16" t="s">
        <v>794</v>
      </c>
      <c r="B32" s="16" t="s">
        <v>196</v>
      </c>
      <c r="C32" s="16" t="s">
        <v>214</v>
      </c>
      <c r="D32" s="18" t="s">
        <v>198</v>
      </c>
      <c r="E32" s="10">
        <v>710</v>
      </c>
      <c r="F32" s="10">
        <v>10</v>
      </c>
      <c r="G32" s="10">
        <v>558</v>
      </c>
      <c r="H32" s="10">
        <v>113</v>
      </c>
      <c r="I32" s="10">
        <v>29</v>
      </c>
      <c r="J32" s="10">
        <v>118</v>
      </c>
      <c r="K32" s="10">
        <v>200</v>
      </c>
      <c r="L32" s="10">
        <v>271</v>
      </c>
      <c r="M32" s="21">
        <f t="shared" si="16"/>
        <v>1.4084507042253521E-2</v>
      </c>
      <c r="N32" s="22">
        <f t="shared" si="17"/>
        <v>0.78591549295774643</v>
      </c>
      <c r="O32" s="22">
        <f t="shared" si="18"/>
        <v>0.1591549295774648</v>
      </c>
      <c r="P32" s="30" t="s">
        <v>885</v>
      </c>
      <c r="Q32" s="16" t="s">
        <v>913</v>
      </c>
      <c r="R32" s="16" t="s">
        <v>266</v>
      </c>
      <c r="S32" s="16" t="s">
        <v>712</v>
      </c>
      <c r="T32" s="16" t="s">
        <v>914</v>
      </c>
      <c r="U32" s="16" t="s">
        <v>104</v>
      </c>
      <c r="V32" s="16" t="s">
        <v>712</v>
      </c>
      <c r="W32" s="16" t="s">
        <v>803</v>
      </c>
      <c r="X32" s="16" t="s">
        <v>215</v>
      </c>
      <c r="Y32" s="16" t="s">
        <v>804</v>
      </c>
      <c r="Z32" s="16" t="s">
        <v>864</v>
      </c>
    </row>
    <row r="33" spans="1:26" s="13" customFormat="1" x14ac:dyDescent="0.2">
      <c r="A33" s="16" t="s">
        <v>794</v>
      </c>
      <c r="B33" s="16" t="s">
        <v>196</v>
      </c>
      <c r="C33" s="16" t="s">
        <v>216</v>
      </c>
      <c r="D33" s="18" t="s">
        <v>198</v>
      </c>
      <c r="E33" s="10">
        <v>115</v>
      </c>
      <c r="F33" s="10">
        <v>0</v>
      </c>
      <c r="G33" s="10">
        <v>96</v>
      </c>
      <c r="H33" s="10">
        <v>12</v>
      </c>
      <c r="I33" s="10">
        <v>7</v>
      </c>
      <c r="J33" s="10">
        <v>15</v>
      </c>
      <c r="K33" s="10">
        <v>16</v>
      </c>
      <c r="L33" s="10">
        <v>70</v>
      </c>
      <c r="M33" s="21">
        <f t="shared" si="16"/>
        <v>0</v>
      </c>
      <c r="N33" s="22">
        <f t="shared" si="17"/>
        <v>0.83478260869565213</v>
      </c>
      <c r="O33" s="22">
        <f t="shared" si="18"/>
        <v>0.10434782608695652</v>
      </c>
      <c r="P33" s="30" t="s">
        <v>29</v>
      </c>
      <c r="Q33" s="16" t="s">
        <v>915</v>
      </c>
      <c r="R33" s="16" t="s">
        <v>103</v>
      </c>
      <c r="S33" s="16" t="s">
        <v>916</v>
      </c>
      <c r="T33" s="16" t="s">
        <v>274</v>
      </c>
      <c r="U33" s="16" t="s">
        <v>146</v>
      </c>
      <c r="V33" s="16" t="s">
        <v>916</v>
      </c>
      <c r="W33" s="16" t="s">
        <v>803</v>
      </c>
      <c r="X33" s="16" t="s">
        <v>218</v>
      </c>
      <c r="Y33" s="16" t="s">
        <v>804</v>
      </c>
      <c r="Z33" s="16" t="s">
        <v>864</v>
      </c>
    </row>
    <row r="34" spans="1:26" s="13" customFormat="1" x14ac:dyDescent="0.2">
      <c r="A34" s="16" t="s">
        <v>794</v>
      </c>
      <c r="B34" s="16" t="s">
        <v>196</v>
      </c>
      <c r="C34" s="16" t="s">
        <v>761</v>
      </c>
      <c r="D34" s="18" t="s">
        <v>198</v>
      </c>
      <c r="E34" s="10">
        <v>1</v>
      </c>
      <c r="F34" s="10">
        <v>0</v>
      </c>
      <c r="G34" s="10">
        <v>1</v>
      </c>
      <c r="H34" s="10">
        <v>0</v>
      </c>
      <c r="I34" s="10">
        <v>0</v>
      </c>
      <c r="J34" s="10">
        <v>0</v>
      </c>
      <c r="K34" s="10">
        <v>1</v>
      </c>
      <c r="L34" s="10">
        <v>0</v>
      </c>
      <c r="M34" s="21">
        <f t="shared" si="16"/>
        <v>0</v>
      </c>
      <c r="N34" s="22">
        <f t="shared" si="17"/>
        <v>1</v>
      </c>
      <c r="O34" s="22">
        <f t="shared" si="18"/>
        <v>0</v>
      </c>
      <c r="P34" s="30" t="s">
        <v>29</v>
      </c>
      <c r="Q34" s="16" t="s">
        <v>76</v>
      </c>
      <c r="R34" s="16" t="s">
        <v>29</v>
      </c>
      <c r="S34" s="16" t="s">
        <v>29</v>
      </c>
      <c r="T34" s="16" t="s">
        <v>29</v>
      </c>
      <c r="U34" s="16" t="s">
        <v>76</v>
      </c>
      <c r="V34" s="16" t="s">
        <v>29</v>
      </c>
      <c r="W34" s="16" t="s">
        <v>803</v>
      </c>
      <c r="X34" s="16" t="s">
        <v>762</v>
      </c>
      <c r="Y34" s="16" t="s">
        <v>804</v>
      </c>
      <c r="Z34" s="16" t="s">
        <v>864</v>
      </c>
    </row>
    <row r="35" spans="1:26" s="13" customFormat="1" x14ac:dyDescent="0.2">
      <c r="A35" s="16" t="s">
        <v>794</v>
      </c>
      <c r="B35" s="16" t="s">
        <v>196</v>
      </c>
      <c r="C35" s="16" t="s">
        <v>219</v>
      </c>
      <c r="D35" s="18" t="s">
        <v>198</v>
      </c>
      <c r="E35" s="10">
        <v>47</v>
      </c>
      <c r="F35" s="10">
        <v>1</v>
      </c>
      <c r="G35" s="10">
        <v>36</v>
      </c>
      <c r="H35" s="10">
        <v>7</v>
      </c>
      <c r="I35" s="10">
        <v>3</v>
      </c>
      <c r="J35" s="10">
        <v>8</v>
      </c>
      <c r="K35" s="10">
        <v>9</v>
      </c>
      <c r="L35" s="10">
        <v>19</v>
      </c>
      <c r="M35" s="21">
        <f t="shared" si="16"/>
        <v>2.1276595744680851E-2</v>
      </c>
      <c r="N35" s="22">
        <f t="shared" si="17"/>
        <v>0.76595744680851063</v>
      </c>
      <c r="O35" s="22">
        <f t="shared" si="18"/>
        <v>0.14893617021276595</v>
      </c>
      <c r="P35" s="30" t="s">
        <v>651</v>
      </c>
      <c r="Q35" s="16" t="s">
        <v>917</v>
      </c>
      <c r="R35" s="16" t="s">
        <v>177</v>
      </c>
      <c r="S35" s="16" t="s">
        <v>55</v>
      </c>
      <c r="T35" s="16" t="s">
        <v>918</v>
      </c>
      <c r="U35" s="16" t="s">
        <v>188</v>
      </c>
      <c r="V35" s="16" t="s">
        <v>55</v>
      </c>
      <c r="W35" s="16" t="s">
        <v>803</v>
      </c>
      <c r="X35" s="16" t="s">
        <v>222</v>
      </c>
      <c r="Y35" s="16" t="s">
        <v>804</v>
      </c>
      <c r="Z35" s="16" t="s">
        <v>864</v>
      </c>
    </row>
    <row r="36" spans="1:26" s="13" customFormat="1" x14ac:dyDescent="0.2">
      <c r="A36" s="16" t="s">
        <v>794</v>
      </c>
      <c r="B36" s="16" t="s">
        <v>196</v>
      </c>
      <c r="C36" s="16" t="s">
        <v>223</v>
      </c>
      <c r="D36" s="18" t="s">
        <v>198</v>
      </c>
      <c r="E36" s="10">
        <v>85</v>
      </c>
      <c r="F36" s="10">
        <v>1</v>
      </c>
      <c r="G36" s="10">
        <v>73</v>
      </c>
      <c r="H36" s="10">
        <v>3</v>
      </c>
      <c r="I36" s="10">
        <v>8</v>
      </c>
      <c r="J36" s="10">
        <v>9</v>
      </c>
      <c r="K36" s="10">
        <v>10</v>
      </c>
      <c r="L36" s="10">
        <v>49</v>
      </c>
      <c r="M36" s="21">
        <f t="shared" si="16"/>
        <v>1.1764705882352941E-2</v>
      </c>
      <c r="N36" s="22">
        <f t="shared" si="17"/>
        <v>0.85882352941176465</v>
      </c>
      <c r="O36" s="22">
        <f t="shared" si="18"/>
        <v>3.5294117647058823E-2</v>
      </c>
      <c r="P36" s="30" t="s">
        <v>798</v>
      </c>
      <c r="Q36" s="16" t="s">
        <v>919</v>
      </c>
      <c r="R36" s="16" t="s">
        <v>53</v>
      </c>
      <c r="S36" s="16" t="s">
        <v>777</v>
      </c>
      <c r="T36" s="16" t="s">
        <v>920</v>
      </c>
      <c r="U36" s="16" t="s">
        <v>59</v>
      </c>
      <c r="V36" s="16" t="s">
        <v>777</v>
      </c>
      <c r="W36" s="16" t="s">
        <v>803</v>
      </c>
      <c r="X36" s="16" t="s">
        <v>224</v>
      </c>
      <c r="Y36" s="16" t="s">
        <v>804</v>
      </c>
      <c r="Z36" s="16" t="s">
        <v>864</v>
      </c>
    </row>
    <row r="37" spans="1:26" s="13" customFormat="1" x14ac:dyDescent="0.2">
      <c r="A37" s="16" t="s">
        <v>794</v>
      </c>
      <c r="B37" s="16" t="s">
        <v>196</v>
      </c>
      <c r="C37" s="16" t="s">
        <v>225</v>
      </c>
      <c r="D37" s="18" t="s">
        <v>198</v>
      </c>
      <c r="E37" s="10">
        <v>56</v>
      </c>
      <c r="F37" s="10">
        <v>5</v>
      </c>
      <c r="G37" s="10">
        <v>46</v>
      </c>
      <c r="H37" s="10">
        <v>3</v>
      </c>
      <c r="I37" s="10">
        <v>2</v>
      </c>
      <c r="J37" s="10">
        <v>2</v>
      </c>
      <c r="K37" s="10">
        <v>11</v>
      </c>
      <c r="L37" s="10">
        <v>27</v>
      </c>
      <c r="M37" s="21">
        <f t="shared" si="16"/>
        <v>8.9285714285714288E-2</v>
      </c>
      <c r="N37" s="22">
        <f t="shared" si="17"/>
        <v>0.8214285714285714</v>
      </c>
      <c r="O37" s="22">
        <f t="shared" si="18"/>
        <v>5.3571428571428568E-2</v>
      </c>
      <c r="P37" s="30" t="s">
        <v>711</v>
      </c>
      <c r="Q37" s="16" t="s">
        <v>399</v>
      </c>
      <c r="R37" s="16" t="s">
        <v>30</v>
      </c>
      <c r="S37" s="16" t="s">
        <v>452</v>
      </c>
      <c r="T37" s="16" t="s">
        <v>452</v>
      </c>
      <c r="U37" s="16" t="s">
        <v>69</v>
      </c>
      <c r="V37" s="16" t="s">
        <v>452</v>
      </c>
      <c r="W37" s="16" t="s">
        <v>803</v>
      </c>
      <c r="X37" s="16" t="s">
        <v>227</v>
      </c>
      <c r="Y37" s="16" t="s">
        <v>804</v>
      </c>
      <c r="Z37" s="16" t="s">
        <v>864</v>
      </c>
    </row>
    <row r="38" spans="1:26" s="13" customFormat="1" x14ac:dyDescent="0.2">
      <c r="A38" s="16" t="s">
        <v>794</v>
      </c>
      <c r="B38" s="16" t="s">
        <v>196</v>
      </c>
      <c r="C38" s="16" t="s">
        <v>228</v>
      </c>
      <c r="D38" s="18" t="s">
        <v>198</v>
      </c>
      <c r="E38" s="10">
        <v>226</v>
      </c>
      <c r="F38" s="10">
        <v>1</v>
      </c>
      <c r="G38" s="10">
        <v>178</v>
      </c>
      <c r="H38" s="10">
        <v>12</v>
      </c>
      <c r="I38" s="10">
        <v>35</v>
      </c>
      <c r="J38" s="10">
        <v>40</v>
      </c>
      <c r="K38" s="10">
        <v>20</v>
      </c>
      <c r="L38" s="10">
        <v>141</v>
      </c>
      <c r="M38" s="21">
        <f t="shared" si="16"/>
        <v>4.4247787610619468E-3</v>
      </c>
      <c r="N38" s="22">
        <f t="shared" si="17"/>
        <v>0.78761061946902655</v>
      </c>
      <c r="O38" s="22">
        <f t="shared" si="18"/>
        <v>5.3097345132743362E-2</v>
      </c>
      <c r="P38" s="30" t="s">
        <v>921</v>
      </c>
      <c r="Q38" s="16" t="s">
        <v>775</v>
      </c>
      <c r="R38" s="16" t="s">
        <v>30</v>
      </c>
      <c r="S38" s="16" t="s">
        <v>922</v>
      </c>
      <c r="T38" s="16" t="s">
        <v>923</v>
      </c>
      <c r="U38" s="16" t="s">
        <v>38</v>
      </c>
      <c r="V38" s="16" t="s">
        <v>922</v>
      </c>
      <c r="W38" s="16" t="s">
        <v>803</v>
      </c>
      <c r="X38" s="16" t="s">
        <v>232</v>
      </c>
      <c r="Y38" s="16" t="s">
        <v>804</v>
      </c>
      <c r="Z38" s="16" t="s">
        <v>864</v>
      </c>
    </row>
    <row r="39" spans="1:26" s="13" customFormat="1" x14ac:dyDescent="0.2">
      <c r="A39" s="16">
        <v>2021</v>
      </c>
      <c r="B39" s="9" t="s">
        <v>858</v>
      </c>
      <c r="C39"/>
      <c r="D39"/>
      <c r="E39">
        <f t="shared" ref="E39:L39" si="19">SUM(E28:E38)</f>
        <v>3421</v>
      </c>
      <c r="F39">
        <f t="shared" si="19"/>
        <v>59</v>
      </c>
      <c r="G39">
        <f t="shared" si="19"/>
        <v>2609</v>
      </c>
      <c r="H39">
        <f t="shared" si="19"/>
        <v>403</v>
      </c>
      <c r="I39">
        <f t="shared" si="19"/>
        <v>350</v>
      </c>
      <c r="J39">
        <f t="shared" si="19"/>
        <v>641</v>
      </c>
      <c r="K39">
        <f t="shared" si="19"/>
        <v>846</v>
      </c>
      <c r="L39">
        <f t="shared" si="19"/>
        <v>1380</v>
      </c>
      <c r="M39" s="21">
        <f>F39/E39</f>
        <v>1.7246419175679626E-2</v>
      </c>
      <c r="N39" s="22">
        <f>G39/E39</f>
        <v>0.76264250219234142</v>
      </c>
      <c r="O39" s="22">
        <f>H39/E39</f>
        <v>0.11780181233557439</v>
      </c>
      <c r="P39" s="24">
        <f>I39/E39</f>
        <v>0.10230926629640456</v>
      </c>
      <c r="Q39" s="24">
        <f>J39/E39</f>
        <v>0.1873721134171295</v>
      </c>
      <c r="R39" s="24">
        <f>K39/E39</f>
        <v>0.24729611224788073</v>
      </c>
      <c r="S39" s="24">
        <f>L39/E39</f>
        <v>0.40339082139725224</v>
      </c>
      <c r="T39" s="16"/>
      <c r="U39" s="16"/>
      <c r="V39" s="16"/>
      <c r="W39" s="16"/>
      <c r="X39" s="16"/>
      <c r="Y39" s="16"/>
      <c r="Z39" s="16"/>
    </row>
    <row r="40" spans="1:26" s="15" customFormat="1" ht="5.25" customHeight="1" x14ac:dyDescent="0.25">
      <c r="A40" s="14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</row>
    <row r="41" spans="1:26" x14ac:dyDescent="0.2">
      <c r="A41" t="s">
        <v>756</v>
      </c>
      <c r="B41" t="s">
        <v>196</v>
      </c>
      <c r="C41" t="s">
        <v>197</v>
      </c>
      <c r="D41" t="s">
        <v>198</v>
      </c>
      <c r="E41">
        <v>650</v>
      </c>
      <c r="F41">
        <v>5</v>
      </c>
      <c r="G41">
        <v>533</v>
      </c>
      <c r="H41">
        <v>91</v>
      </c>
      <c r="I41">
        <v>21</v>
      </c>
      <c r="J41">
        <v>92</v>
      </c>
      <c r="K41">
        <v>181</v>
      </c>
      <c r="L41">
        <v>276</v>
      </c>
      <c r="M41" s="21">
        <f>F41/E41</f>
        <v>7.6923076923076927E-3</v>
      </c>
      <c r="N41" s="22">
        <f>G41/E41</f>
        <v>0.82</v>
      </c>
      <c r="O41" s="22">
        <f>H41/E41</f>
        <v>0.14000000000000001</v>
      </c>
      <c r="P41" s="24">
        <f t="shared" ref="P41:P51" si="20">I41/E41</f>
        <v>3.2307692307692308E-2</v>
      </c>
      <c r="Q41" s="24">
        <f t="shared" ref="Q41:Q51" si="21">J41/E41</f>
        <v>0.14153846153846153</v>
      </c>
      <c r="R41" s="24">
        <f t="shared" ref="R41:R51" si="22">K41/E41</f>
        <v>0.27846153846153848</v>
      </c>
      <c r="S41" s="24">
        <f t="shared" ref="S41:S51" si="23">L41/E41</f>
        <v>0.42461538461538462</v>
      </c>
      <c r="T41">
        <v>14.15</v>
      </c>
      <c r="U41">
        <v>28</v>
      </c>
      <c r="V41">
        <v>3.23</v>
      </c>
      <c r="W41" t="s">
        <v>803</v>
      </c>
      <c r="X41" t="s">
        <v>202</v>
      </c>
      <c r="Y41" t="s">
        <v>804</v>
      </c>
      <c r="Z41" t="s">
        <v>865</v>
      </c>
    </row>
    <row r="42" spans="1:26" x14ac:dyDescent="0.2">
      <c r="A42" t="s">
        <v>756</v>
      </c>
      <c r="B42" t="s">
        <v>196</v>
      </c>
      <c r="C42" t="s">
        <v>204</v>
      </c>
      <c r="D42" t="s">
        <v>198</v>
      </c>
      <c r="E42">
        <v>517</v>
      </c>
      <c r="F42">
        <v>2</v>
      </c>
      <c r="G42">
        <v>318</v>
      </c>
      <c r="H42">
        <v>33</v>
      </c>
      <c r="I42">
        <v>164</v>
      </c>
      <c r="J42">
        <v>174</v>
      </c>
      <c r="K42">
        <v>62</v>
      </c>
      <c r="L42">
        <v>238</v>
      </c>
      <c r="M42" s="21">
        <f t="shared" ref="M42:M51" si="24">F42/E42</f>
        <v>3.8684719535783366E-3</v>
      </c>
      <c r="N42" s="22">
        <f t="shared" ref="N42:N51" si="25">G42/E42</f>
        <v>0.61508704061895547</v>
      </c>
      <c r="O42" s="22">
        <f t="shared" ref="O42:O51" si="26">H42/E42</f>
        <v>6.3829787234042548E-2</v>
      </c>
      <c r="P42" s="24">
        <f t="shared" si="20"/>
        <v>0.31721470019342357</v>
      </c>
      <c r="Q42" s="24">
        <f t="shared" si="21"/>
        <v>0.3365570599613153</v>
      </c>
      <c r="R42" s="24">
        <f t="shared" si="22"/>
        <v>0.11992263056092843</v>
      </c>
      <c r="S42" s="24">
        <f t="shared" si="23"/>
        <v>0.46034816247582205</v>
      </c>
      <c r="T42">
        <v>33.659999999999997</v>
      </c>
      <c r="U42">
        <v>12</v>
      </c>
      <c r="V42">
        <v>31.72</v>
      </c>
      <c r="W42" t="s">
        <v>803</v>
      </c>
      <c r="X42" t="s">
        <v>207</v>
      </c>
      <c r="Y42" t="s">
        <v>804</v>
      </c>
      <c r="Z42" t="s">
        <v>865</v>
      </c>
    </row>
    <row r="43" spans="1:26" x14ac:dyDescent="0.2">
      <c r="A43" t="s">
        <v>756</v>
      </c>
      <c r="B43" t="s">
        <v>196</v>
      </c>
      <c r="C43" t="s">
        <v>208</v>
      </c>
      <c r="D43" t="s">
        <v>198</v>
      </c>
      <c r="E43">
        <v>339</v>
      </c>
      <c r="F43">
        <v>1</v>
      </c>
      <c r="G43">
        <v>302</v>
      </c>
      <c r="H43">
        <v>30</v>
      </c>
      <c r="I43">
        <v>6</v>
      </c>
      <c r="J43">
        <v>30</v>
      </c>
      <c r="K43">
        <v>134</v>
      </c>
      <c r="L43">
        <v>117</v>
      </c>
      <c r="M43" s="21">
        <f t="shared" si="24"/>
        <v>2.9498525073746312E-3</v>
      </c>
      <c r="N43" s="22">
        <f t="shared" si="25"/>
        <v>0.89085545722713866</v>
      </c>
      <c r="O43" s="22">
        <f t="shared" si="26"/>
        <v>8.8495575221238937E-2</v>
      </c>
      <c r="P43" s="24">
        <f t="shared" si="20"/>
        <v>1.7699115044247787E-2</v>
      </c>
      <c r="Q43" s="24">
        <f t="shared" si="21"/>
        <v>8.8495575221238937E-2</v>
      </c>
      <c r="R43" s="24">
        <f t="shared" si="22"/>
        <v>0.39528023598820061</v>
      </c>
      <c r="S43" s="24">
        <f t="shared" si="23"/>
        <v>0.34513274336283184</v>
      </c>
      <c r="T43">
        <v>8.85</v>
      </c>
      <c r="U43">
        <v>40</v>
      </c>
      <c r="V43">
        <v>1.77</v>
      </c>
      <c r="W43" t="s">
        <v>803</v>
      </c>
      <c r="X43" t="s">
        <v>210</v>
      </c>
      <c r="Y43" t="s">
        <v>804</v>
      </c>
      <c r="Z43" t="s">
        <v>865</v>
      </c>
    </row>
    <row r="44" spans="1:26" x14ac:dyDescent="0.2">
      <c r="A44" t="s">
        <v>756</v>
      </c>
      <c r="B44" t="s">
        <v>196</v>
      </c>
      <c r="C44" t="s">
        <v>211</v>
      </c>
      <c r="D44" t="s">
        <v>198</v>
      </c>
      <c r="E44">
        <v>702</v>
      </c>
      <c r="F44">
        <v>6</v>
      </c>
      <c r="G44">
        <v>556</v>
      </c>
      <c r="H44">
        <v>77</v>
      </c>
      <c r="I44">
        <v>63</v>
      </c>
      <c r="J44">
        <v>124</v>
      </c>
      <c r="K44">
        <v>222</v>
      </c>
      <c r="L44">
        <v>242</v>
      </c>
      <c r="M44" s="21">
        <f t="shared" si="24"/>
        <v>8.5470085470085479E-3</v>
      </c>
      <c r="N44" s="22">
        <f t="shared" si="25"/>
        <v>0.79202279202279202</v>
      </c>
      <c r="O44" s="22">
        <f t="shared" si="26"/>
        <v>0.10968660968660969</v>
      </c>
      <c r="P44" s="24">
        <f t="shared" si="20"/>
        <v>8.9743589743589744E-2</v>
      </c>
      <c r="Q44" s="24">
        <f t="shared" si="21"/>
        <v>0.17663817663817663</v>
      </c>
      <c r="R44" s="24">
        <f t="shared" si="22"/>
        <v>0.31623931623931623</v>
      </c>
      <c r="S44" s="24">
        <f t="shared" si="23"/>
        <v>0.34472934472934474</v>
      </c>
      <c r="T44">
        <v>17.66</v>
      </c>
      <c r="U44">
        <v>32</v>
      </c>
      <c r="V44">
        <v>8.9700000000000006</v>
      </c>
      <c r="W44" t="s">
        <v>803</v>
      </c>
      <c r="X44" t="s">
        <v>213</v>
      </c>
      <c r="Y44" t="s">
        <v>804</v>
      </c>
      <c r="Z44" t="s">
        <v>865</v>
      </c>
    </row>
    <row r="45" spans="1:26" x14ac:dyDescent="0.2">
      <c r="A45" t="s">
        <v>756</v>
      </c>
      <c r="B45" t="s">
        <v>196</v>
      </c>
      <c r="C45" t="s">
        <v>214</v>
      </c>
      <c r="D45" t="s">
        <v>198</v>
      </c>
      <c r="E45">
        <v>711</v>
      </c>
      <c r="F45">
        <v>8</v>
      </c>
      <c r="G45">
        <v>575</v>
      </c>
      <c r="H45">
        <v>93</v>
      </c>
      <c r="I45">
        <v>35</v>
      </c>
      <c r="J45">
        <v>110</v>
      </c>
      <c r="K45">
        <v>186</v>
      </c>
      <c r="L45">
        <v>271</v>
      </c>
      <c r="M45" s="21">
        <f t="shared" si="24"/>
        <v>1.1251758087201125E-2</v>
      </c>
      <c r="N45" s="22">
        <f t="shared" si="25"/>
        <v>0.80872011251758091</v>
      </c>
      <c r="O45" s="22">
        <f t="shared" si="26"/>
        <v>0.13080168776371309</v>
      </c>
      <c r="P45" s="24">
        <f t="shared" si="20"/>
        <v>4.9226441631504921E-2</v>
      </c>
      <c r="Q45" s="24">
        <f t="shared" si="21"/>
        <v>0.15471167369901548</v>
      </c>
      <c r="R45" s="24">
        <f t="shared" si="22"/>
        <v>0.26160337552742619</v>
      </c>
      <c r="S45" s="24">
        <f t="shared" si="23"/>
        <v>0.38115330520393814</v>
      </c>
      <c r="T45">
        <v>15.47</v>
      </c>
      <c r="U45">
        <v>26</v>
      </c>
      <c r="V45">
        <v>4.92</v>
      </c>
      <c r="W45" t="s">
        <v>803</v>
      </c>
      <c r="X45" t="s">
        <v>215</v>
      </c>
      <c r="Y45" t="s">
        <v>804</v>
      </c>
      <c r="Z45" t="s">
        <v>865</v>
      </c>
    </row>
    <row r="46" spans="1:26" x14ac:dyDescent="0.2">
      <c r="A46" t="s">
        <v>756</v>
      </c>
      <c r="B46" t="s">
        <v>196</v>
      </c>
      <c r="C46" t="s">
        <v>216</v>
      </c>
      <c r="D46" t="s">
        <v>198</v>
      </c>
      <c r="E46">
        <v>118</v>
      </c>
      <c r="F46">
        <v>3</v>
      </c>
      <c r="G46">
        <v>99</v>
      </c>
      <c r="H46">
        <v>9</v>
      </c>
      <c r="I46">
        <v>7</v>
      </c>
      <c r="J46">
        <v>14</v>
      </c>
      <c r="K46">
        <v>15</v>
      </c>
      <c r="L46">
        <v>68</v>
      </c>
      <c r="M46" s="21">
        <f t="shared" si="24"/>
        <v>2.5423728813559324E-2</v>
      </c>
      <c r="N46" s="22">
        <f t="shared" si="25"/>
        <v>0.83898305084745761</v>
      </c>
      <c r="O46" s="22">
        <f t="shared" si="26"/>
        <v>7.6271186440677971E-2</v>
      </c>
      <c r="P46" s="24">
        <f t="shared" si="20"/>
        <v>5.9322033898305086E-2</v>
      </c>
      <c r="Q46" s="24">
        <f t="shared" si="21"/>
        <v>0.11864406779661017</v>
      </c>
      <c r="R46" s="24">
        <f t="shared" si="22"/>
        <v>0.1271186440677966</v>
      </c>
      <c r="S46" s="24">
        <f t="shared" si="23"/>
        <v>0.57627118644067798</v>
      </c>
      <c r="T46">
        <v>11.86</v>
      </c>
      <c r="U46">
        <v>13</v>
      </c>
      <c r="V46">
        <v>5.93</v>
      </c>
      <c r="W46" t="s">
        <v>803</v>
      </c>
      <c r="X46" t="s">
        <v>218</v>
      </c>
      <c r="Y46" t="s">
        <v>804</v>
      </c>
      <c r="Z46" t="s">
        <v>865</v>
      </c>
    </row>
    <row r="47" spans="1:26" x14ac:dyDescent="0.2">
      <c r="A47" t="s">
        <v>756</v>
      </c>
      <c r="B47" t="s">
        <v>196</v>
      </c>
      <c r="C47" t="s">
        <v>219</v>
      </c>
      <c r="D47" t="s">
        <v>198</v>
      </c>
      <c r="E47">
        <v>44</v>
      </c>
      <c r="F47">
        <v>1</v>
      </c>
      <c r="G47">
        <v>40</v>
      </c>
      <c r="H47">
        <v>2</v>
      </c>
      <c r="I47">
        <v>1</v>
      </c>
      <c r="J47">
        <v>2</v>
      </c>
      <c r="K47">
        <v>12</v>
      </c>
      <c r="L47">
        <v>22</v>
      </c>
      <c r="M47" s="21">
        <f t="shared" si="24"/>
        <v>2.2727272727272728E-2</v>
      </c>
      <c r="N47" s="22">
        <f t="shared" si="25"/>
        <v>0.90909090909090906</v>
      </c>
      <c r="O47" s="22">
        <f t="shared" si="26"/>
        <v>4.5454545454545456E-2</v>
      </c>
      <c r="P47" s="24">
        <f t="shared" si="20"/>
        <v>2.2727272727272728E-2</v>
      </c>
      <c r="Q47" s="24">
        <f t="shared" si="21"/>
        <v>4.5454545454545456E-2</v>
      </c>
      <c r="R47" s="24">
        <f t="shared" si="22"/>
        <v>0.27272727272727271</v>
      </c>
      <c r="S47" s="24">
        <f t="shared" si="23"/>
        <v>0.5</v>
      </c>
      <c r="T47">
        <v>4.55</v>
      </c>
      <c r="U47">
        <v>27</v>
      </c>
      <c r="V47">
        <v>2.27</v>
      </c>
      <c r="W47" t="s">
        <v>803</v>
      </c>
      <c r="X47" t="s">
        <v>222</v>
      </c>
      <c r="Y47" t="s">
        <v>804</v>
      </c>
      <c r="Z47" t="s">
        <v>865</v>
      </c>
    </row>
    <row r="48" spans="1:26" x14ac:dyDescent="0.2">
      <c r="A48" t="s">
        <v>756</v>
      </c>
      <c r="B48" t="s">
        <v>196</v>
      </c>
      <c r="C48" t="s">
        <v>223</v>
      </c>
      <c r="D48" t="s">
        <v>198</v>
      </c>
      <c r="E48">
        <v>104</v>
      </c>
      <c r="F48">
        <v>1</v>
      </c>
      <c r="G48">
        <v>94</v>
      </c>
      <c r="H48">
        <v>2</v>
      </c>
      <c r="I48">
        <v>7</v>
      </c>
      <c r="J48">
        <v>7</v>
      </c>
      <c r="K48">
        <v>23</v>
      </c>
      <c r="L48">
        <v>56</v>
      </c>
      <c r="M48" s="21">
        <f t="shared" si="24"/>
        <v>9.6153846153846159E-3</v>
      </c>
      <c r="N48" s="22">
        <f t="shared" si="25"/>
        <v>0.90384615384615385</v>
      </c>
      <c r="O48" s="22">
        <f t="shared" si="26"/>
        <v>1.9230769230769232E-2</v>
      </c>
      <c r="P48" s="24">
        <f t="shared" si="20"/>
        <v>6.7307692307692304E-2</v>
      </c>
      <c r="Q48" s="24">
        <f t="shared" si="21"/>
        <v>6.7307692307692304E-2</v>
      </c>
      <c r="R48" s="24">
        <f t="shared" si="22"/>
        <v>0.22115384615384615</v>
      </c>
      <c r="S48" s="24">
        <f t="shared" si="23"/>
        <v>0.53846153846153844</v>
      </c>
      <c r="T48">
        <v>6.73</v>
      </c>
      <c r="U48">
        <v>22</v>
      </c>
      <c r="V48">
        <v>6.73</v>
      </c>
      <c r="W48" t="s">
        <v>803</v>
      </c>
      <c r="X48" t="s">
        <v>224</v>
      </c>
      <c r="Y48" t="s">
        <v>804</v>
      </c>
      <c r="Z48" t="s">
        <v>865</v>
      </c>
    </row>
    <row r="49" spans="1:26" x14ac:dyDescent="0.2">
      <c r="A49" t="s">
        <v>756</v>
      </c>
      <c r="B49" t="s">
        <v>196</v>
      </c>
      <c r="C49" t="s">
        <v>225</v>
      </c>
      <c r="D49" t="s">
        <v>198</v>
      </c>
      <c r="E49">
        <v>59</v>
      </c>
      <c r="F49">
        <v>1</v>
      </c>
      <c r="G49">
        <v>55</v>
      </c>
      <c r="H49">
        <v>1</v>
      </c>
      <c r="I49">
        <v>2</v>
      </c>
      <c r="J49">
        <v>3</v>
      </c>
      <c r="K49">
        <v>9</v>
      </c>
      <c r="L49">
        <v>33</v>
      </c>
      <c r="M49" s="21">
        <f t="shared" si="24"/>
        <v>1.6949152542372881E-2</v>
      </c>
      <c r="N49" s="22">
        <f t="shared" si="25"/>
        <v>0.93220338983050843</v>
      </c>
      <c r="O49" s="22">
        <f t="shared" si="26"/>
        <v>1.6949152542372881E-2</v>
      </c>
      <c r="P49" s="24">
        <f t="shared" si="20"/>
        <v>3.3898305084745763E-2</v>
      </c>
      <c r="Q49" s="24">
        <f t="shared" si="21"/>
        <v>5.0847457627118647E-2</v>
      </c>
      <c r="R49" s="24">
        <f t="shared" si="22"/>
        <v>0.15254237288135594</v>
      </c>
      <c r="S49" s="24">
        <f t="shared" si="23"/>
        <v>0.55932203389830504</v>
      </c>
      <c r="T49">
        <v>5.08</v>
      </c>
      <c r="U49">
        <v>15</v>
      </c>
      <c r="V49">
        <v>3.39</v>
      </c>
      <c r="W49" t="s">
        <v>803</v>
      </c>
      <c r="X49" t="s">
        <v>227</v>
      </c>
      <c r="Y49" t="s">
        <v>804</v>
      </c>
      <c r="Z49" t="s">
        <v>865</v>
      </c>
    </row>
    <row r="50" spans="1:26" x14ac:dyDescent="0.2">
      <c r="A50" t="s">
        <v>756</v>
      </c>
      <c r="B50" t="s">
        <v>196</v>
      </c>
      <c r="C50" t="s">
        <v>228</v>
      </c>
      <c r="D50" t="s">
        <v>198</v>
      </c>
      <c r="E50">
        <v>239</v>
      </c>
      <c r="F50">
        <v>2</v>
      </c>
      <c r="G50">
        <v>194</v>
      </c>
      <c r="H50">
        <v>14</v>
      </c>
      <c r="I50">
        <v>29</v>
      </c>
      <c r="J50">
        <v>37</v>
      </c>
      <c r="K50">
        <v>23</v>
      </c>
      <c r="L50">
        <v>154</v>
      </c>
      <c r="M50" s="21">
        <f t="shared" si="24"/>
        <v>8.368200836820083E-3</v>
      </c>
      <c r="N50" s="22">
        <f t="shared" si="25"/>
        <v>0.81171548117154813</v>
      </c>
      <c r="O50" s="22">
        <f t="shared" si="26"/>
        <v>5.8577405857740586E-2</v>
      </c>
      <c r="P50" s="24">
        <f t="shared" si="20"/>
        <v>0.12133891213389121</v>
      </c>
      <c r="Q50" s="24">
        <f t="shared" si="21"/>
        <v>0.15481171548117154</v>
      </c>
      <c r="R50" s="24">
        <f t="shared" si="22"/>
        <v>9.6234309623430964E-2</v>
      </c>
      <c r="S50" s="24">
        <f t="shared" si="23"/>
        <v>0.64435146443514646</v>
      </c>
      <c r="T50">
        <v>15.48</v>
      </c>
      <c r="U50">
        <v>10</v>
      </c>
      <c r="V50">
        <v>12.13</v>
      </c>
      <c r="W50" t="s">
        <v>803</v>
      </c>
      <c r="X50" t="s">
        <v>232</v>
      </c>
      <c r="Y50" t="s">
        <v>804</v>
      </c>
      <c r="Z50" t="s">
        <v>865</v>
      </c>
    </row>
    <row r="51" spans="1:26" x14ac:dyDescent="0.2">
      <c r="A51" t="s">
        <v>756</v>
      </c>
      <c r="B51" t="s">
        <v>196</v>
      </c>
      <c r="C51" t="s">
        <v>233</v>
      </c>
      <c r="D51" t="s">
        <v>198</v>
      </c>
      <c r="E51">
        <v>22</v>
      </c>
      <c r="F51">
        <v>0</v>
      </c>
      <c r="G51">
        <v>15</v>
      </c>
      <c r="H51">
        <v>2</v>
      </c>
      <c r="I51">
        <v>5</v>
      </c>
      <c r="J51">
        <v>3</v>
      </c>
      <c r="K51">
        <v>5</v>
      </c>
      <c r="L51">
        <v>11</v>
      </c>
      <c r="M51" s="21">
        <f t="shared" si="24"/>
        <v>0</v>
      </c>
      <c r="N51" s="22">
        <f t="shared" si="25"/>
        <v>0.68181818181818177</v>
      </c>
      <c r="O51" s="22">
        <f t="shared" si="26"/>
        <v>9.0909090909090912E-2</v>
      </c>
      <c r="P51" s="24">
        <f t="shared" si="20"/>
        <v>0.22727272727272727</v>
      </c>
      <c r="Q51" s="24">
        <f t="shared" si="21"/>
        <v>0.13636363636363635</v>
      </c>
      <c r="R51" s="24">
        <f t="shared" si="22"/>
        <v>0.22727272727272727</v>
      </c>
      <c r="S51" s="24">
        <f t="shared" si="23"/>
        <v>0.5</v>
      </c>
      <c r="T51">
        <v>13.64</v>
      </c>
      <c r="U51">
        <v>23</v>
      </c>
      <c r="V51">
        <v>22.73</v>
      </c>
      <c r="W51" t="s">
        <v>803</v>
      </c>
      <c r="X51" t="s">
        <v>234</v>
      </c>
      <c r="Y51" t="s">
        <v>804</v>
      </c>
      <c r="Z51" t="s">
        <v>865</v>
      </c>
    </row>
    <row r="52" spans="1:26" s="13" customFormat="1" x14ac:dyDescent="0.2">
      <c r="A52" s="16">
        <v>2022</v>
      </c>
      <c r="B52" s="9" t="s">
        <v>858</v>
      </c>
      <c r="C52"/>
      <c r="D52"/>
      <c r="E52">
        <f t="shared" ref="E52:L52" si="27">SUM(E41:E51)</f>
        <v>3505</v>
      </c>
      <c r="F52">
        <f t="shared" si="27"/>
        <v>30</v>
      </c>
      <c r="G52">
        <f t="shared" si="27"/>
        <v>2781</v>
      </c>
      <c r="H52">
        <f t="shared" si="27"/>
        <v>354</v>
      </c>
      <c r="I52">
        <f t="shared" si="27"/>
        <v>340</v>
      </c>
      <c r="J52">
        <f t="shared" si="27"/>
        <v>596</v>
      </c>
      <c r="K52">
        <f t="shared" si="27"/>
        <v>872</v>
      </c>
      <c r="L52">
        <f t="shared" si="27"/>
        <v>1488</v>
      </c>
      <c r="M52" s="21">
        <f>F52/E52</f>
        <v>8.5592011412268191E-3</v>
      </c>
      <c r="N52" s="22">
        <f>G52/E52</f>
        <v>0.79343794579172611</v>
      </c>
      <c r="O52" s="22">
        <f>H52/E52</f>
        <v>0.10099857346647646</v>
      </c>
      <c r="P52" s="24">
        <f>I52/E52</f>
        <v>9.700427960057062E-2</v>
      </c>
      <c r="Q52" s="24">
        <f>J52/E52</f>
        <v>0.17004279600570613</v>
      </c>
      <c r="R52" s="24">
        <f>K52/E52</f>
        <v>0.24878744650499288</v>
      </c>
      <c r="S52" s="24">
        <f>L52/E52</f>
        <v>0.42453637660485022</v>
      </c>
      <c r="T52" s="16"/>
      <c r="U52" s="16"/>
      <c r="V52" s="16"/>
      <c r="W52" s="16"/>
      <c r="X52" s="16"/>
      <c r="Y52" s="16"/>
      <c r="Z52" s="16"/>
    </row>
    <row r="53" spans="1:26" s="15" customFormat="1" ht="5.25" customHeight="1" x14ac:dyDescent="0.25">
      <c r="A53" s="14"/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</row>
    <row r="54" spans="1:26" x14ac:dyDescent="0.2">
      <c r="A54" s="20" t="s">
        <v>700</v>
      </c>
      <c r="B54" s="20" t="s">
        <v>196</v>
      </c>
      <c r="C54" s="20" t="s">
        <v>197</v>
      </c>
      <c r="D54" s="20" t="s">
        <v>198</v>
      </c>
      <c r="E54" s="3">
        <v>663</v>
      </c>
      <c r="F54" s="3">
        <v>1</v>
      </c>
      <c r="G54" s="3">
        <v>545</v>
      </c>
      <c r="H54" s="3">
        <v>92</v>
      </c>
      <c r="I54" s="3">
        <v>25</v>
      </c>
      <c r="J54" s="3">
        <v>97</v>
      </c>
      <c r="K54" s="3">
        <v>185</v>
      </c>
      <c r="L54" s="3">
        <v>278</v>
      </c>
      <c r="M54" s="21">
        <f t="shared" ref="M54:M65" si="28">F54/E54</f>
        <v>1.5082956259426848E-3</v>
      </c>
      <c r="N54" s="22">
        <f t="shared" ref="N54:N65" si="29">G54/E54</f>
        <v>0.82202111613876316</v>
      </c>
      <c r="O54" s="22">
        <f t="shared" ref="O54:O65" si="30">H54/E54</f>
        <v>0.13876319758672701</v>
      </c>
      <c r="P54" s="22">
        <f t="shared" ref="P54:P65" si="31">I54/E54</f>
        <v>3.7707390648567117E-2</v>
      </c>
      <c r="Q54" s="22">
        <f t="shared" ref="Q54:Q65" si="32">J54/E54</f>
        <v>0.14630467571644043</v>
      </c>
      <c r="R54" s="22">
        <f t="shared" ref="R54:R65" si="33">K54/E54</f>
        <v>0.27903469079939669</v>
      </c>
      <c r="S54" s="22">
        <f t="shared" ref="S54:S65" si="34">L54/E54</f>
        <v>0.41930618401206637</v>
      </c>
      <c r="T54" s="20" t="s">
        <v>29</v>
      </c>
      <c r="U54" s="20" t="s">
        <v>29</v>
      </c>
      <c r="V54" s="20" t="s">
        <v>740</v>
      </c>
      <c r="W54" s="20" t="s">
        <v>803</v>
      </c>
      <c r="X54" s="20" t="s">
        <v>202</v>
      </c>
      <c r="Y54" s="20" t="s">
        <v>804</v>
      </c>
      <c r="Z54" s="20" t="s">
        <v>866</v>
      </c>
    </row>
    <row r="55" spans="1:26" x14ac:dyDescent="0.2">
      <c r="A55" s="20" t="s">
        <v>700</v>
      </c>
      <c r="B55" s="20" t="s">
        <v>196</v>
      </c>
      <c r="C55" s="20" t="s">
        <v>204</v>
      </c>
      <c r="D55" s="20" t="s">
        <v>198</v>
      </c>
      <c r="E55" s="3">
        <v>553</v>
      </c>
      <c r="F55" s="3">
        <v>1</v>
      </c>
      <c r="G55" s="3">
        <v>349</v>
      </c>
      <c r="H55" s="3">
        <v>28</v>
      </c>
      <c r="I55" s="3">
        <v>175</v>
      </c>
      <c r="J55" s="3">
        <v>174</v>
      </c>
      <c r="K55" s="3">
        <v>68</v>
      </c>
      <c r="L55" s="3">
        <v>247</v>
      </c>
      <c r="M55" s="21">
        <f t="shared" si="28"/>
        <v>1.8083182640144665E-3</v>
      </c>
      <c r="N55" s="22">
        <f t="shared" si="29"/>
        <v>0.63110307414104883</v>
      </c>
      <c r="O55" s="22">
        <f t="shared" si="30"/>
        <v>5.0632911392405063E-2</v>
      </c>
      <c r="P55" s="22">
        <f t="shared" si="31"/>
        <v>0.31645569620253167</v>
      </c>
      <c r="Q55" s="22">
        <f t="shared" si="32"/>
        <v>0.31464737793851716</v>
      </c>
      <c r="R55" s="22">
        <f t="shared" si="33"/>
        <v>0.12296564195298372</v>
      </c>
      <c r="S55" s="22">
        <f t="shared" si="34"/>
        <v>0.44665461121157324</v>
      </c>
      <c r="T55" s="20" t="s">
        <v>29</v>
      </c>
      <c r="U55" s="20" t="s">
        <v>29</v>
      </c>
      <c r="V55" s="20" t="s">
        <v>924</v>
      </c>
      <c r="W55" s="20" t="s">
        <v>803</v>
      </c>
      <c r="X55" s="20" t="s">
        <v>207</v>
      </c>
      <c r="Y55" s="20" t="s">
        <v>804</v>
      </c>
      <c r="Z55" s="20" t="s">
        <v>866</v>
      </c>
    </row>
    <row r="56" spans="1:26" x14ac:dyDescent="0.2">
      <c r="A56" s="20" t="s">
        <v>700</v>
      </c>
      <c r="B56" s="20" t="s">
        <v>196</v>
      </c>
      <c r="C56" s="20" t="s">
        <v>208</v>
      </c>
      <c r="D56" s="20" t="s">
        <v>198</v>
      </c>
      <c r="E56" s="3">
        <v>367</v>
      </c>
      <c r="F56" s="3">
        <v>0</v>
      </c>
      <c r="G56" s="3">
        <v>314</v>
      </c>
      <c r="H56" s="3">
        <v>46</v>
      </c>
      <c r="I56" s="3">
        <v>7</v>
      </c>
      <c r="J56" s="3">
        <v>39</v>
      </c>
      <c r="K56" s="3">
        <v>150</v>
      </c>
      <c r="L56" s="3">
        <v>121</v>
      </c>
      <c r="M56" s="21">
        <f t="shared" si="28"/>
        <v>0</v>
      </c>
      <c r="N56" s="22">
        <f t="shared" si="29"/>
        <v>0.85558583106267028</v>
      </c>
      <c r="O56" s="22">
        <f t="shared" si="30"/>
        <v>0.12534059945504086</v>
      </c>
      <c r="P56" s="22">
        <f t="shared" si="31"/>
        <v>1.9073569482288829E-2</v>
      </c>
      <c r="Q56" s="22">
        <f t="shared" si="32"/>
        <v>0.10626702997275204</v>
      </c>
      <c r="R56" s="22">
        <f t="shared" si="33"/>
        <v>0.40871934604904631</v>
      </c>
      <c r="S56" s="22">
        <f t="shared" si="34"/>
        <v>0.32970027247956402</v>
      </c>
      <c r="T56" s="20" t="s">
        <v>29</v>
      </c>
      <c r="U56" s="20" t="s">
        <v>29</v>
      </c>
      <c r="V56" s="20" t="s">
        <v>849</v>
      </c>
      <c r="W56" s="20" t="s">
        <v>803</v>
      </c>
      <c r="X56" s="20" t="s">
        <v>210</v>
      </c>
      <c r="Y56" s="20" t="s">
        <v>804</v>
      </c>
      <c r="Z56" s="20" t="s">
        <v>866</v>
      </c>
    </row>
    <row r="57" spans="1:26" x14ac:dyDescent="0.2">
      <c r="A57" s="20" t="s">
        <v>700</v>
      </c>
      <c r="B57" s="20" t="s">
        <v>196</v>
      </c>
      <c r="C57" s="20" t="s">
        <v>211</v>
      </c>
      <c r="D57" s="20" t="s">
        <v>198</v>
      </c>
      <c r="E57" s="3">
        <v>727</v>
      </c>
      <c r="F57" s="3">
        <v>4</v>
      </c>
      <c r="G57" s="3">
        <v>601</v>
      </c>
      <c r="H57" s="3">
        <v>66</v>
      </c>
      <c r="I57" s="3">
        <v>56</v>
      </c>
      <c r="J57" s="3">
        <v>105</v>
      </c>
      <c r="K57" s="3">
        <v>226</v>
      </c>
      <c r="L57" s="3">
        <v>285</v>
      </c>
      <c r="M57" s="21">
        <f t="shared" si="28"/>
        <v>5.5020632737276479E-3</v>
      </c>
      <c r="N57" s="22">
        <f t="shared" si="29"/>
        <v>0.82668500687757906</v>
      </c>
      <c r="O57" s="22">
        <f t="shared" si="30"/>
        <v>9.0784044016506193E-2</v>
      </c>
      <c r="P57" s="22">
        <f t="shared" si="31"/>
        <v>7.7028885832187075E-2</v>
      </c>
      <c r="Q57" s="22">
        <f t="shared" si="32"/>
        <v>0.14442916093535077</v>
      </c>
      <c r="R57" s="22">
        <f t="shared" si="33"/>
        <v>0.3108665749656121</v>
      </c>
      <c r="S57" s="22">
        <f t="shared" si="34"/>
        <v>0.39202200825309491</v>
      </c>
      <c r="T57" s="20" t="s">
        <v>29</v>
      </c>
      <c r="U57" s="20" t="s">
        <v>29</v>
      </c>
      <c r="V57" s="20" t="s">
        <v>925</v>
      </c>
      <c r="W57" s="20" t="s">
        <v>803</v>
      </c>
      <c r="X57" s="20" t="s">
        <v>213</v>
      </c>
      <c r="Y57" s="20" t="s">
        <v>804</v>
      </c>
      <c r="Z57" s="20" t="s">
        <v>866</v>
      </c>
    </row>
    <row r="58" spans="1:26" x14ac:dyDescent="0.2">
      <c r="A58" s="20" t="s">
        <v>700</v>
      </c>
      <c r="B58" s="20" t="s">
        <v>196</v>
      </c>
      <c r="C58" s="20" t="s">
        <v>214</v>
      </c>
      <c r="D58" s="20" t="s">
        <v>198</v>
      </c>
      <c r="E58" s="3">
        <v>731</v>
      </c>
      <c r="F58" s="3">
        <v>7</v>
      </c>
      <c r="G58" s="3">
        <v>604</v>
      </c>
      <c r="H58" s="3">
        <v>83</v>
      </c>
      <c r="I58" s="3">
        <v>37</v>
      </c>
      <c r="J58" s="3">
        <v>106</v>
      </c>
      <c r="K58" s="3">
        <v>192</v>
      </c>
      <c r="L58" s="3">
        <v>292</v>
      </c>
      <c r="M58" s="21">
        <f t="shared" si="28"/>
        <v>9.575923392612859E-3</v>
      </c>
      <c r="N58" s="22">
        <f t="shared" si="29"/>
        <v>0.82626538987688103</v>
      </c>
      <c r="O58" s="22">
        <f t="shared" si="30"/>
        <v>0.11354309165526676</v>
      </c>
      <c r="P58" s="22">
        <f t="shared" si="31"/>
        <v>5.0615595075239397E-2</v>
      </c>
      <c r="Q58" s="22">
        <f t="shared" si="32"/>
        <v>0.14500683994528044</v>
      </c>
      <c r="R58" s="22">
        <f t="shared" si="33"/>
        <v>0.26265389876880985</v>
      </c>
      <c r="S58" s="22">
        <f t="shared" si="34"/>
        <v>0.39945280437756497</v>
      </c>
      <c r="T58" s="20" t="s">
        <v>29</v>
      </c>
      <c r="U58" s="20" t="s">
        <v>29</v>
      </c>
      <c r="V58" s="20" t="s">
        <v>926</v>
      </c>
      <c r="W58" s="20" t="s">
        <v>803</v>
      </c>
      <c r="X58" s="20" t="s">
        <v>215</v>
      </c>
      <c r="Y58" s="20" t="s">
        <v>804</v>
      </c>
      <c r="Z58" s="20" t="s">
        <v>866</v>
      </c>
    </row>
    <row r="59" spans="1:26" x14ac:dyDescent="0.2">
      <c r="A59" s="20" t="s">
        <v>700</v>
      </c>
      <c r="B59" s="20" t="s">
        <v>196</v>
      </c>
      <c r="C59" s="20" t="s">
        <v>216</v>
      </c>
      <c r="D59" s="20" t="s">
        <v>198</v>
      </c>
      <c r="E59" s="3">
        <v>109</v>
      </c>
      <c r="F59" s="3">
        <v>2</v>
      </c>
      <c r="G59" s="3">
        <v>93</v>
      </c>
      <c r="H59" s="3">
        <v>8</v>
      </c>
      <c r="I59" s="3">
        <v>6</v>
      </c>
      <c r="J59" s="3">
        <v>13</v>
      </c>
      <c r="K59" s="3">
        <v>12</v>
      </c>
      <c r="L59" s="3">
        <v>74</v>
      </c>
      <c r="M59" s="21">
        <f t="shared" si="28"/>
        <v>1.834862385321101E-2</v>
      </c>
      <c r="N59" s="22">
        <f t="shared" si="29"/>
        <v>0.85321100917431192</v>
      </c>
      <c r="O59" s="22">
        <f t="shared" si="30"/>
        <v>7.3394495412844041E-2</v>
      </c>
      <c r="P59" s="22">
        <f t="shared" si="31"/>
        <v>5.5045871559633031E-2</v>
      </c>
      <c r="Q59" s="22">
        <f t="shared" si="32"/>
        <v>0.11926605504587157</v>
      </c>
      <c r="R59" s="22">
        <f t="shared" si="33"/>
        <v>0.11009174311926606</v>
      </c>
      <c r="S59" s="22">
        <f t="shared" si="34"/>
        <v>0.67889908256880738</v>
      </c>
      <c r="T59" s="20" t="s">
        <v>29</v>
      </c>
      <c r="U59" s="20" t="s">
        <v>29</v>
      </c>
      <c r="V59" s="20" t="s">
        <v>927</v>
      </c>
      <c r="W59" s="20" t="s">
        <v>803</v>
      </c>
      <c r="X59" s="20" t="s">
        <v>218</v>
      </c>
      <c r="Y59" s="20" t="s">
        <v>804</v>
      </c>
      <c r="Z59" s="20" t="s">
        <v>866</v>
      </c>
    </row>
    <row r="60" spans="1:26" x14ac:dyDescent="0.2">
      <c r="A60" s="20" t="s">
        <v>700</v>
      </c>
      <c r="B60" s="20" t="s">
        <v>196</v>
      </c>
      <c r="C60" s="20" t="s">
        <v>219</v>
      </c>
      <c r="D60" s="20" t="s">
        <v>198</v>
      </c>
      <c r="E60" s="3">
        <v>55</v>
      </c>
      <c r="F60" s="3">
        <v>2</v>
      </c>
      <c r="G60" s="3">
        <v>45</v>
      </c>
      <c r="H60" s="3">
        <v>5</v>
      </c>
      <c r="I60" s="3">
        <v>3</v>
      </c>
      <c r="J60" s="3">
        <v>8</v>
      </c>
      <c r="K60" s="3">
        <v>6</v>
      </c>
      <c r="L60" s="3">
        <v>32</v>
      </c>
      <c r="M60" s="21">
        <f t="shared" si="28"/>
        <v>3.6363636363636362E-2</v>
      </c>
      <c r="N60" s="22">
        <f t="shared" si="29"/>
        <v>0.81818181818181823</v>
      </c>
      <c r="O60" s="22">
        <f t="shared" si="30"/>
        <v>9.0909090909090912E-2</v>
      </c>
      <c r="P60" s="22">
        <f t="shared" si="31"/>
        <v>5.4545454545454543E-2</v>
      </c>
      <c r="Q60" s="22">
        <f t="shared" si="32"/>
        <v>0.14545454545454545</v>
      </c>
      <c r="R60" s="22">
        <f t="shared" si="33"/>
        <v>0.10909090909090909</v>
      </c>
      <c r="S60" s="22">
        <f t="shared" si="34"/>
        <v>0.58181818181818179</v>
      </c>
      <c r="T60" s="20" t="s">
        <v>29</v>
      </c>
      <c r="U60" s="20" t="s">
        <v>29</v>
      </c>
      <c r="V60" s="20" t="s">
        <v>346</v>
      </c>
      <c r="W60" s="20" t="s">
        <v>803</v>
      </c>
      <c r="X60" s="20" t="s">
        <v>222</v>
      </c>
      <c r="Y60" s="20" t="s">
        <v>804</v>
      </c>
      <c r="Z60" s="20" t="s">
        <v>866</v>
      </c>
    </row>
    <row r="61" spans="1:26" x14ac:dyDescent="0.2">
      <c r="A61" s="20" t="s">
        <v>700</v>
      </c>
      <c r="B61" s="20" t="s">
        <v>196</v>
      </c>
      <c r="C61" s="20" t="s">
        <v>223</v>
      </c>
      <c r="D61" s="20" t="s">
        <v>198</v>
      </c>
      <c r="E61" s="3">
        <v>101</v>
      </c>
      <c r="F61" s="3">
        <v>2</v>
      </c>
      <c r="G61" s="3">
        <v>90</v>
      </c>
      <c r="H61" s="3">
        <v>4</v>
      </c>
      <c r="I61" s="3">
        <v>5</v>
      </c>
      <c r="J61" s="3">
        <v>7</v>
      </c>
      <c r="K61" s="3">
        <v>21</v>
      </c>
      <c r="L61" s="3">
        <v>56</v>
      </c>
      <c r="M61" s="21">
        <f t="shared" si="28"/>
        <v>1.9801980198019802E-2</v>
      </c>
      <c r="N61" s="22">
        <f t="shared" si="29"/>
        <v>0.8910891089108911</v>
      </c>
      <c r="O61" s="22">
        <f t="shared" si="30"/>
        <v>3.9603960396039604E-2</v>
      </c>
      <c r="P61" s="22">
        <f t="shared" si="31"/>
        <v>4.9504950495049507E-2</v>
      </c>
      <c r="Q61" s="22">
        <f t="shared" si="32"/>
        <v>6.9306930693069313E-2</v>
      </c>
      <c r="R61" s="22">
        <f t="shared" si="33"/>
        <v>0.20792079207920791</v>
      </c>
      <c r="S61" s="22">
        <f t="shared" si="34"/>
        <v>0.5544554455445545</v>
      </c>
      <c r="T61" s="20" t="s">
        <v>29</v>
      </c>
      <c r="U61" s="20" t="s">
        <v>29</v>
      </c>
      <c r="V61" s="20" t="s">
        <v>928</v>
      </c>
      <c r="W61" s="20" t="s">
        <v>803</v>
      </c>
      <c r="X61" s="20" t="s">
        <v>224</v>
      </c>
      <c r="Y61" s="20" t="s">
        <v>804</v>
      </c>
      <c r="Z61" s="20" t="s">
        <v>866</v>
      </c>
    </row>
    <row r="62" spans="1:26" x14ac:dyDescent="0.2">
      <c r="A62" s="20" t="s">
        <v>700</v>
      </c>
      <c r="B62" s="20" t="s">
        <v>196</v>
      </c>
      <c r="C62" s="20" t="s">
        <v>225</v>
      </c>
      <c r="D62" s="20" t="s">
        <v>198</v>
      </c>
      <c r="E62" s="3">
        <v>59</v>
      </c>
      <c r="F62" s="3">
        <v>0</v>
      </c>
      <c r="G62" s="3">
        <v>57</v>
      </c>
      <c r="H62" s="3">
        <v>2</v>
      </c>
      <c r="I62" s="3">
        <v>0</v>
      </c>
      <c r="J62" s="3">
        <v>2</v>
      </c>
      <c r="K62" s="3">
        <v>9</v>
      </c>
      <c r="L62" s="3">
        <v>31</v>
      </c>
      <c r="M62" s="21">
        <f t="shared" si="28"/>
        <v>0</v>
      </c>
      <c r="N62" s="22">
        <f t="shared" si="29"/>
        <v>0.96610169491525422</v>
      </c>
      <c r="O62" s="22">
        <f t="shared" si="30"/>
        <v>3.3898305084745763E-2</v>
      </c>
      <c r="P62" s="22">
        <f t="shared" si="31"/>
        <v>0</v>
      </c>
      <c r="Q62" s="22">
        <f t="shared" si="32"/>
        <v>3.3898305084745763E-2</v>
      </c>
      <c r="R62" s="22">
        <f t="shared" si="33"/>
        <v>0.15254237288135594</v>
      </c>
      <c r="S62" s="22">
        <f t="shared" si="34"/>
        <v>0.52542372881355937</v>
      </c>
      <c r="T62" s="20" t="s">
        <v>29</v>
      </c>
      <c r="U62" s="20" t="s">
        <v>29</v>
      </c>
      <c r="V62" s="20" t="s">
        <v>29</v>
      </c>
      <c r="W62" s="20" t="s">
        <v>803</v>
      </c>
      <c r="X62" s="20" t="s">
        <v>227</v>
      </c>
      <c r="Y62" s="20" t="s">
        <v>804</v>
      </c>
      <c r="Z62" s="20" t="s">
        <v>866</v>
      </c>
    </row>
    <row r="63" spans="1:26" x14ac:dyDescent="0.2">
      <c r="A63" s="20" t="s">
        <v>700</v>
      </c>
      <c r="B63" s="20" t="s">
        <v>196</v>
      </c>
      <c r="C63" s="20" t="s">
        <v>228</v>
      </c>
      <c r="D63" s="20" t="s">
        <v>198</v>
      </c>
      <c r="E63" s="3">
        <v>225</v>
      </c>
      <c r="F63" s="3">
        <v>3</v>
      </c>
      <c r="G63" s="3">
        <v>181</v>
      </c>
      <c r="H63" s="3">
        <v>18</v>
      </c>
      <c r="I63" s="3">
        <v>23</v>
      </c>
      <c r="J63" s="3">
        <v>35</v>
      </c>
      <c r="K63" s="3">
        <v>18</v>
      </c>
      <c r="L63" s="3">
        <v>144</v>
      </c>
      <c r="M63" s="21">
        <f t="shared" si="28"/>
        <v>1.3333333333333334E-2</v>
      </c>
      <c r="N63" s="22">
        <f t="shared" si="29"/>
        <v>0.80444444444444441</v>
      </c>
      <c r="O63" s="22">
        <f t="shared" si="30"/>
        <v>0.08</v>
      </c>
      <c r="P63" s="22">
        <f t="shared" si="31"/>
        <v>0.10222222222222223</v>
      </c>
      <c r="Q63" s="22">
        <f t="shared" si="32"/>
        <v>0.15555555555555556</v>
      </c>
      <c r="R63" s="22">
        <f t="shared" si="33"/>
        <v>0.08</v>
      </c>
      <c r="S63" s="22">
        <f t="shared" si="34"/>
        <v>0.64</v>
      </c>
      <c r="T63" s="20" t="s">
        <v>29</v>
      </c>
      <c r="U63" s="20" t="s">
        <v>29</v>
      </c>
      <c r="V63" s="20" t="s">
        <v>771</v>
      </c>
      <c r="W63" s="20" t="s">
        <v>803</v>
      </c>
      <c r="X63" s="20" t="s">
        <v>232</v>
      </c>
      <c r="Y63" s="20" t="s">
        <v>804</v>
      </c>
      <c r="Z63" s="20" t="s">
        <v>866</v>
      </c>
    </row>
    <row r="64" spans="1:26" x14ac:dyDescent="0.2">
      <c r="A64" s="20" t="s">
        <v>700</v>
      </c>
      <c r="B64" s="20" t="s">
        <v>196</v>
      </c>
      <c r="C64" s="20" t="s">
        <v>233</v>
      </c>
      <c r="D64" s="20" t="s">
        <v>198</v>
      </c>
      <c r="E64" s="3">
        <v>44</v>
      </c>
      <c r="F64" s="3">
        <v>1</v>
      </c>
      <c r="G64" s="3">
        <v>28</v>
      </c>
      <c r="H64" s="3">
        <v>5</v>
      </c>
      <c r="I64" s="3">
        <v>10</v>
      </c>
      <c r="J64" s="3">
        <v>14</v>
      </c>
      <c r="K64" s="3">
        <v>4</v>
      </c>
      <c r="L64" s="3">
        <v>22</v>
      </c>
      <c r="M64" s="21">
        <f t="shared" si="28"/>
        <v>2.2727272727272728E-2</v>
      </c>
      <c r="N64" s="22">
        <f t="shared" si="29"/>
        <v>0.63636363636363635</v>
      </c>
      <c r="O64" s="22">
        <f t="shared" si="30"/>
        <v>0.11363636363636363</v>
      </c>
      <c r="P64" s="22">
        <f t="shared" si="31"/>
        <v>0.22727272727272727</v>
      </c>
      <c r="Q64" s="22">
        <f t="shared" si="32"/>
        <v>0.31818181818181818</v>
      </c>
      <c r="R64" s="22">
        <f t="shared" si="33"/>
        <v>9.0909090909090912E-2</v>
      </c>
      <c r="S64" s="22">
        <f t="shared" si="34"/>
        <v>0.5</v>
      </c>
      <c r="T64" s="20" t="s">
        <v>29</v>
      </c>
      <c r="U64" s="20" t="s">
        <v>29</v>
      </c>
      <c r="V64" s="20" t="s">
        <v>716</v>
      </c>
      <c r="W64" s="20" t="s">
        <v>803</v>
      </c>
      <c r="X64" s="20" t="s">
        <v>234</v>
      </c>
      <c r="Y64" s="20" t="s">
        <v>804</v>
      </c>
      <c r="Z64" s="20" t="s">
        <v>866</v>
      </c>
    </row>
    <row r="65" spans="1:26" x14ac:dyDescent="0.2">
      <c r="A65" s="20" t="s">
        <v>700</v>
      </c>
      <c r="B65" s="20" t="s">
        <v>196</v>
      </c>
      <c r="C65" s="20" t="s">
        <v>235</v>
      </c>
      <c r="D65" s="20" t="s">
        <v>198</v>
      </c>
      <c r="E65" s="3">
        <v>16</v>
      </c>
      <c r="F65" s="3">
        <v>0</v>
      </c>
      <c r="G65" s="3">
        <v>16</v>
      </c>
      <c r="H65" s="3">
        <v>0</v>
      </c>
      <c r="I65" s="3">
        <v>0</v>
      </c>
      <c r="J65" s="3">
        <v>0</v>
      </c>
      <c r="K65" s="3">
        <v>5</v>
      </c>
      <c r="L65" s="3">
        <v>9</v>
      </c>
      <c r="M65" s="21">
        <f t="shared" si="28"/>
        <v>0</v>
      </c>
      <c r="N65" s="22">
        <f t="shared" si="29"/>
        <v>1</v>
      </c>
      <c r="O65" s="22">
        <f t="shared" si="30"/>
        <v>0</v>
      </c>
      <c r="P65" s="22">
        <f t="shared" si="31"/>
        <v>0</v>
      </c>
      <c r="Q65" s="22">
        <f t="shared" si="32"/>
        <v>0</v>
      </c>
      <c r="R65" s="22">
        <f t="shared" si="33"/>
        <v>0.3125</v>
      </c>
      <c r="S65" s="22">
        <f t="shared" si="34"/>
        <v>0.5625</v>
      </c>
      <c r="T65" s="20" t="s">
        <v>29</v>
      </c>
      <c r="U65" s="20" t="s">
        <v>29</v>
      </c>
      <c r="V65" s="20" t="s">
        <v>29</v>
      </c>
      <c r="W65" s="20" t="s">
        <v>803</v>
      </c>
      <c r="X65" s="20" t="s">
        <v>237</v>
      </c>
      <c r="Y65" s="20" t="s">
        <v>804</v>
      </c>
      <c r="Z65" s="20" t="s">
        <v>866</v>
      </c>
    </row>
    <row r="66" spans="1:26" x14ac:dyDescent="0.2">
      <c r="A66" s="19" t="s">
        <v>868</v>
      </c>
      <c r="B66" s="20"/>
      <c r="C66" s="20"/>
      <c r="D66" s="20"/>
      <c r="E66" s="3">
        <f t="shared" ref="E66:L66" si="35">SUM(E54:E65)</f>
        <v>3650</v>
      </c>
      <c r="F66" s="3">
        <f t="shared" si="35"/>
        <v>23</v>
      </c>
      <c r="G66" s="3">
        <f t="shared" si="35"/>
        <v>2923</v>
      </c>
      <c r="H66" s="3">
        <f t="shared" si="35"/>
        <v>357</v>
      </c>
      <c r="I66" s="3">
        <f t="shared" si="35"/>
        <v>347</v>
      </c>
      <c r="J66" s="3">
        <f t="shared" si="35"/>
        <v>600</v>
      </c>
      <c r="K66" s="3">
        <f t="shared" si="35"/>
        <v>896</v>
      </c>
      <c r="L66" s="3">
        <f t="shared" si="35"/>
        <v>1591</v>
      </c>
      <c r="M66" s="21">
        <f>F66/E66</f>
        <v>6.3013698630136989E-3</v>
      </c>
      <c r="N66" s="22">
        <f>G66/E66</f>
        <v>0.80082191780821921</v>
      </c>
      <c r="O66" s="22">
        <f>H66/E66</f>
        <v>9.780821917808219E-2</v>
      </c>
      <c r="P66" s="22">
        <f>I66/E66</f>
        <v>9.5068493150684927E-2</v>
      </c>
      <c r="Q66" s="22">
        <f>J66/E66</f>
        <v>0.16438356164383561</v>
      </c>
      <c r="R66" s="22">
        <f>K66/E66</f>
        <v>0.24547945205479452</v>
      </c>
      <c r="S66" s="22">
        <f>L66/E66</f>
        <v>0.43589041095890413</v>
      </c>
      <c r="T66" s="20"/>
      <c r="U66" s="20"/>
      <c r="V66" s="20"/>
      <c r="W66" s="20" t="s">
        <v>803</v>
      </c>
      <c r="Y66" s="20" t="s">
        <v>804</v>
      </c>
      <c r="Z66" s="20"/>
    </row>
    <row r="67" spans="1:26" s="15" customFormat="1" ht="5.25" customHeight="1" x14ac:dyDescent="0.25">
      <c r="A67" s="14"/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</row>
    <row r="68" spans="1:26" x14ac:dyDescent="0.2">
      <c r="A68" s="2" t="s">
        <v>25</v>
      </c>
      <c r="B68" s="2" t="s">
        <v>196</v>
      </c>
      <c r="C68" s="2" t="s">
        <v>197</v>
      </c>
      <c r="D68" s="2" t="s">
        <v>198</v>
      </c>
      <c r="E68" s="3">
        <v>671</v>
      </c>
      <c r="F68" s="3">
        <v>4</v>
      </c>
      <c r="G68" s="3">
        <v>556</v>
      </c>
      <c r="H68" s="3">
        <v>87</v>
      </c>
      <c r="I68" s="3">
        <v>24</v>
      </c>
      <c r="J68" s="3">
        <v>95</v>
      </c>
      <c r="K68" s="3">
        <v>208</v>
      </c>
      <c r="L68" s="3">
        <v>257</v>
      </c>
      <c r="M68" s="8">
        <f t="shared" ref="M68:P81" si="36">F68/$E68</f>
        <v>5.9612518628912071E-3</v>
      </c>
      <c r="N68" s="8">
        <f t="shared" si="36"/>
        <v>0.82861400894187776</v>
      </c>
      <c r="O68" s="8">
        <f t="shared" si="36"/>
        <v>0.12965722801788376</v>
      </c>
      <c r="P68" s="8">
        <f t="shared" si="36"/>
        <v>3.5767511177347243E-2</v>
      </c>
      <c r="Q68" s="8">
        <f t="shared" ref="Q68:Q81" si="37">J68/E68</f>
        <v>0.14157973174366617</v>
      </c>
      <c r="R68" s="8">
        <f t="shared" ref="R68:R81" si="38">K68/E68</f>
        <v>0.30998509687034276</v>
      </c>
      <c r="S68" s="8">
        <f t="shared" ref="S68:S81" si="39">L68/E68</f>
        <v>0.38301043219076009</v>
      </c>
      <c r="T68" s="2" t="s">
        <v>201</v>
      </c>
      <c r="U68" s="2" t="s">
        <v>202</v>
      </c>
      <c r="V68" s="2" t="s">
        <v>203</v>
      </c>
      <c r="W68" s="2" t="s">
        <v>35</v>
      </c>
    </row>
    <row r="69" spans="1:26" x14ac:dyDescent="0.2">
      <c r="A69" s="2" t="s">
        <v>25</v>
      </c>
      <c r="B69" s="2" t="s">
        <v>196</v>
      </c>
      <c r="C69" s="2" t="s">
        <v>204</v>
      </c>
      <c r="D69" s="2" t="s">
        <v>198</v>
      </c>
      <c r="E69" s="3">
        <v>597</v>
      </c>
      <c r="F69" s="3">
        <v>1</v>
      </c>
      <c r="G69" s="3">
        <v>386</v>
      </c>
      <c r="H69" s="3">
        <v>24</v>
      </c>
      <c r="I69" s="3">
        <v>186</v>
      </c>
      <c r="J69" s="3">
        <v>185</v>
      </c>
      <c r="K69" s="3">
        <v>90</v>
      </c>
      <c r="L69" s="3">
        <v>253</v>
      </c>
      <c r="M69" s="8">
        <f t="shared" si="36"/>
        <v>1.6750418760469012E-3</v>
      </c>
      <c r="N69" s="8">
        <f t="shared" si="36"/>
        <v>0.64656616415410384</v>
      </c>
      <c r="O69" s="8">
        <f t="shared" si="36"/>
        <v>4.0201005025125629E-2</v>
      </c>
      <c r="P69" s="8">
        <f t="shared" si="36"/>
        <v>0.31155778894472363</v>
      </c>
      <c r="Q69" s="8">
        <f t="shared" si="37"/>
        <v>0.30988274706867669</v>
      </c>
      <c r="R69" s="8">
        <f t="shared" si="38"/>
        <v>0.15075376884422109</v>
      </c>
      <c r="S69" s="8">
        <f t="shared" si="39"/>
        <v>0.42378559463986598</v>
      </c>
      <c r="T69" s="2" t="s">
        <v>201</v>
      </c>
      <c r="U69" s="2" t="s">
        <v>207</v>
      </c>
      <c r="V69" s="2" t="s">
        <v>203</v>
      </c>
      <c r="W69" s="2" t="s">
        <v>35</v>
      </c>
    </row>
    <row r="70" spans="1:26" x14ac:dyDescent="0.2">
      <c r="A70" s="2" t="s">
        <v>25</v>
      </c>
      <c r="B70" s="2" t="s">
        <v>196</v>
      </c>
      <c r="C70" s="2" t="s">
        <v>208</v>
      </c>
      <c r="D70" s="2" t="s">
        <v>198</v>
      </c>
      <c r="E70" s="3">
        <v>389</v>
      </c>
      <c r="F70" s="3">
        <v>0</v>
      </c>
      <c r="G70" s="3">
        <v>340</v>
      </c>
      <c r="H70" s="3">
        <v>38</v>
      </c>
      <c r="I70" s="3">
        <v>11</v>
      </c>
      <c r="J70" s="3">
        <v>39</v>
      </c>
      <c r="K70" s="3">
        <v>155</v>
      </c>
      <c r="L70" s="3">
        <v>114</v>
      </c>
      <c r="M70" s="8">
        <f t="shared" si="36"/>
        <v>0</v>
      </c>
      <c r="N70" s="8">
        <f t="shared" si="36"/>
        <v>0.87403598971722363</v>
      </c>
      <c r="O70" s="8">
        <f t="shared" si="36"/>
        <v>9.7686375321336755E-2</v>
      </c>
      <c r="P70" s="8">
        <f t="shared" si="36"/>
        <v>2.8277634961439587E-2</v>
      </c>
      <c r="Q70" s="8">
        <f t="shared" si="37"/>
        <v>0.10025706940874037</v>
      </c>
      <c r="R70" s="8">
        <f t="shared" si="38"/>
        <v>0.39845758354755784</v>
      </c>
      <c r="S70" s="8">
        <f t="shared" si="39"/>
        <v>0.29305912596401029</v>
      </c>
      <c r="T70" s="2" t="s">
        <v>201</v>
      </c>
      <c r="U70" s="2" t="s">
        <v>210</v>
      </c>
      <c r="V70" s="2" t="s">
        <v>203</v>
      </c>
      <c r="W70" s="2" t="s">
        <v>35</v>
      </c>
    </row>
    <row r="71" spans="1:26" x14ac:dyDescent="0.2">
      <c r="A71" s="2" t="s">
        <v>25</v>
      </c>
      <c r="B71" s="2" t="s">
        <v>196</v>
      </c>
      <c r="C71" s="2" t="s">
        <v>211</v>
      </c>
      <c r="D71" s="2" t="s">
        <v>198</v>
      </c>
      <c r="E71" s="3">
        <v>724</v>
      </c>
      <c r="F71" s="3">
        <v>3</v>
      </c>
      <c r="G71" s="3">
        <v>607</v>
      </c>
      <c r="H71" s="3">
        <v>70</v>
      </c>
      <c r="I71" s="3">
        <v>44</v>
      </c>
      <c r="J71" s="3">
        <v>101</v>
      </c>
      <c r="K71" s="3">
        <v>225</v>
      </c>
      <c r="L71" s="3">
        <v>271</v>
      </c>
      <c r="M71" s="8">
        <f t="shared" si="36"/>
        <v>4.1436464088397788E-3</v>
      </c>
      <c r="N71" s="8">
        <f t="shared" si="36"/>
        <v>0.83839779005524862</v>
      </c>
      <c r="O71" s="8">
        <f t="shared" si="36"/>
        <v>9.668508287292818E-2</v>
      </c>
      <c r="P71" s="8">
        <f t="shared" si="36"/>
        <v>6.0773480662983423E-2</v>
      </c>
      <c r="Q71" s="8">
        <f t="shared" si="37"/>
        <v>0.13950276243093923</v>
      </c>
      <c r="R71" s="8">
        <f t="shared" si="38"/>
        <v>0.31077348066298344</v>
      </c>
      <c r="S71" s="8">
        <f t="shared" si="39"/>
        <v>0.37430939226519339</v>
      </c>
      <c r="T71" s="2" t="s">
        <v>201</v>
      </c>
      <c r="U71" s="2" t="s">
        <v>213</v>
      </c>
      <c r="V71" s="2" t="s">
        <v>203</v>
      </c>
      <c r="W71" s="2" t="s">
        <v>35</v>
      </c>
    </row>
    <row r="72" spans="1:26" x14ac:dyDescent="0.2">
      <c r="A72" s="2" t="s">
        <v>25</v>
      </c>
      <c r="B72" s="2" t="s">
        <v>196</v>
      </c>
      <c r="C72" s="2" t="s">
        <v>214</v>
      </c>
      <c r="D72" s="2" t="s">
        <v>198</v>
      </c>
      <c r="E72" s="3">
        <v>719</v>
      </c>
      <c r="F72" s="3">
        <v>1</v>
      </c>
      <c r="G72" s="3">
        <v>624</v>
      </c>
      <c r="H72" s="3">
        <v>67</v>
      </c>
      <c r="I72" s="3">
        <v>27</v>
      </c>
      <c r="J72" s="3">
        <v>80</v>
      </c>
      <c r="K72" s="3">
        <v>201</v>
      </c>
      <c r="L72" s="3">
        <v>310</v>
      </c>
      <c r="M72" s="8">
        <f t="shared" si="36"/>
        <v>1.3908205841446453E-3</v>
      </c>
      <c r="N72" s="8">
        <f t="shared" si="36"/>
        <v>0.86787204450625866</v>
      </c>
      <c r="O72" s="8">
        <f t="shared" si="36"/>
        <v>9.3184979137691235E-2</v>
      </c>
      <c r="P72" s="8">
        <f t="shared" si="36"/>
        <v>3.7552155771905425E-2</v>
      </c>
      <c r="Q72" s="8">
        <f t="shared" si="37"/>
        <v>0.11126564673157163</v>
      </c>
      <c r="R72" s="8">
        <f t="shared" si="38"/>
        <v>0.27955493741307369</v>
      </c>
      <c r="S72" s="8">
        <f t="shared" si="39"/>
        <v>0.43115438108484005</v>
      </c>
      <c r="T72" s="2" t="s">
        <v>201</v>
      </c>
      <c r="U72" s="2" t="s">
        <v>215</v>
      </c>
      <c r="V72" s="2" t="s">
        <v>203</v>
      </c>
      <c r="W72" s="2" t="s">
        <v>35</v>
      </c>
    </row>
    <row r="73" spans="1:26" x14ac:dyDescent="0.2">
      <c r="A73" s="2" t="s">
        <v>25</v>
      </c>
      <c r="B73" s="2" t="s">
        <v>196</v>
      </c>
      <c r="C73" s="2" t="s">
        <v>216</v>
      </c>
      <c r="D73" s="2" t="s">
        <v>198</v>
      </c>
      <c r="E73" s="3">
        <v>114</v>
      </c>
      <c r="F73" s="3">
        <v>2</v>
      </c>
      <c r="G73" s="3">
        <v>98</v>
      </c>
      <c r="H73" s="3">
        <v>8</v>
      </c>
      <c r="I73" s="3">
        <v>6</v>
      </c>
      <c r="J73" s="3">
        <v>10</v>
      </c>
      <c r="K73" s="3">
        <v>14</v>
      </c>
      <c r="L73" s="3">
        <v>70</v>
      </c>
      <c r="M73" s="8">
        <f t="shared" si="36"/>
        <v>1.7543859649122806E-2</v>
      </c>
      <c r="N73" s="8">
        <f t="shared" si="36"/>
        <v>0.85964912280701755</v>
      </c>
      <c r="O73" s="8">
        <f t="shared" si="36"/>
        <v>7.0175438596491224E-2</v>
      </c>
      <c r="P73" s="8">
        <f t="shared" si="36"/>
        <v>5.2631578947368418E-2</v>
      </c>
      <c r="Q73" s="8">
        <f t="shared" si="37"/>
        <v>8.771929824561403E-2</v>
      </c>
      <c r="R73" s="8">
        <f t="shared" si="38"/>
        <v>0.12280701754385964</v>
      </c>
      <c r="S73" s="8">
        <f t="shared" si="39"/>
        <v>0.61403508771929827</v>
      </c>
      <c r="T73" s="2" t="s">
        <v>201</v>
      </c>
      <c r="U73" s="2" t="s">
        <v>218</v>
      </c>
      <c r="V73" s="2" t="s">
        <v>203</v>
      </c>
      <c r="W73" s="2" t="s">
        <v>35</v>
      </c>
    </row>
    <row r="74" spans="1:26" x14ac:dyDescent="0.2">
      <c r="A74" s="2" t="s">
        <v>25</v>
      </c>
      <c r="B74" s="2" t="s">
        <v>196</v>
      </c>
      <c r="C74" s="2" t="s">
        <v>219</v>
      </c>
      <c r="D74" s="2" t="s">
        <v>198</v>
      </c>
      <c r="E74" s="3">
        <v>46</v>
      </c>
      <c r="F74" s="3">
        <v>0</v>
      </c>
      <c r="G74" s="3">
        <v>41</v>
      </c>
      <c r="H74" s="3">
        <v>3</v>
      </c>
      <c r="I74" s="3">
        <v>2</v>
      </c>
      <c r="J74" s="3">
        <v>5</v>
      </c>
      <c r="K74" s="3">
        <v>6</v>
      </c>
      <c r="L74" s="3">
        <v>29</v>
      </c>
      <c r="M74" s="8">
        <f t="shared" si="36"/>
        <v>0</v>
      </c>
      <c r="N74" s="8">
        <f t="shared" si="36"/>
        <v>0.89130434782608692</v>
      </c>
      <c r="O74" s="8">
        <f t="shared" si="36"/>
        <v>6.5217391304347824E-2</v>
      </c>
      <c r="P74" s="8">
        <f t="shared" si="36"/>
        <v>4.3478260869565216E-2</v>
      </c>
      <c r="Q74" s="8">
        <f t="shared" si="37"/>
        <v>0.10869565217391304</v>
      </c>
      <c r="R74" s="8">
        <f t="shared" si="38"/>
        <v>0.13043478260869565</v>
      </c>
      <c r="S74" s="8">
        <f t="shared" si="39"/>
        <v>0.63043478260869568</v>
      </c>
      <c r="T74" s="2" t="s">
        <v>201</v>
      </c>
      <c r="U74" s="2" t="s">
        <v>222</v>
      </c>
      <c r="V74" s="2" t="s">
        <v>203</v>
      </c>
      <c r="W74" s="2" t="s">
        <v>35</v>
      </c>
    </row>
    <row r="75" spans="1:26" x14ac:dyDescent="0.2">
      <c r="A75" s="2" t="s">
        <v>25</v>
      </c>
      <c r="B75" s="2" t="s">
        <v>196</v>
      </c>
      <c r="C75" s="2" t="s">
        <v>223</v>
      </c>
      <c r="D75" s="2" t="s">
        <v>198</v>
      </c>
      <c r="E75" s="3">
        <v>87</v>
      </c>
      <c r="F75" s="3">
        <v>0</v>
      </c>
      <c r="G75" s="3">
        <v>72</v>
      </c>
      <c r="H75" s="3">
        <v>8</v>
      </c>
      <c r="I75" s="3">
        <v>7</v>
      </c>
      <c r="J75" s="3">
        <v>14</v>
      </c>
      <c r="K75" s="3">
        <v>20</v>
      </c>
      <c r="L75" s="3">
        <v>42</v>
      </c>
      <c r="M75" s="8">
        <f t="shared" si="36"/>
        <v>0</v>
      </c>
      <c r="N75" s="8">
        <f t="shared" si="36"/>
        <v>0.82758620689655171</v>
      </c>
      <c r="O75" s="8">
        <f t="shared" si="36"/>
        <v>9.1954022988505746E-2</v>
      </c>
      <c r="P75" s="8">
        <f t="shared" si="36"/>
        <v>8.0459770114942528E-2</v>
      </c>
      <c r="Q75" s="8">
        <f t="shared" si="37"/>
        <v>0.16091954022988506</v>
      </c>
      <c r="R75" s="8">
        <f t="shared" si="38"/>
        <v>0.22988505747126436</v>
      </c>
      <c r="S75" s="8">
        <f t="shared" si="39"/>
        <v>0.48275862068965519</v>
      </c>
      <c r="T75" s="2" t="s">
        <v>201</v>
      </c>
      <c r="U75" s="2" t="s">
        <v>224</v>
      </c>
      <c r="V75" s="2" t="s">
        <v>203</v>
      </c>
      <c r="W75" s="2" t="s">
        <v>35</v>
      </c>
    </row>
    <row r="76" spans="1:26" x14ac:dyDescent="0.2">
      <c r="A76" s="2" t="s">
        <v>25</v>
      </c>
      <c r="B76" s="2" t="s">
        <v>196</v>
      </c>
      <c r="C76" s="2" t="s">
        <v>225</v>
      </c>
      <c r="D76" s="2" t="s">
        <v>198</v>
      </c>
      <c r="E76" s="3">
        <v>26</v>
      </c>
      <c r="F76" s="3">
        <v>1</v>
      </c>
      <c r="G76" s="3">
        <v>24</v>
      </c>
      <c r="H76" s="3">
        <v>1</v>
      </c>
      <c r="I76" s="3">
        <v>0</v>
      </c>
      <c r="J76" s="3">
        <v>0</v>
      </c>
      <c r="K76" s="3">
        <v>3</v>
      </c>
      <c r="L76" s="3">
        <v>17</v>
      </c>
      <c r="M76" s="8">
        <f t="shared" si="36"/>
        <v>3.8461538461538464E-2</v>
      </c>
      <c r="N76" s="8">
        <f t="shared" si="36"/>
        <v>0.92307692307692313</v>
      </c>
      <c r="O76" s="8">
        <f t="shared" si="36"/>
        <v>3.8461538461538464E-2</v>
      </c>
      <c r="P76" s="8">
        <f t="shared" si="36"/>
        <v>0</v>
      </c>
      <c r="Q76" s="8">
        <f t="shared" si="37"/>
        <v>0</v>
      </c>
      <c r="R76" s="8">
        <f t="shared" si="38"/>
        <v>0.11538461538461539</v>
      </c>
      <c r="S76" s="8">
        <f t="shared" si="39"/>
        <v>0.65384615384615385</v>
      </c>
      <c r="T76" s="2" t="s">
        <v>201</v>
      </c>
      <c r="U76" s="2" t="s">
        <v>227</v>
      </c>
      <c r="V76" s="2" t="s">
        <v>203</v>
      </c>
      <c r="W76" s="2" t="s">
        <v>35</v>
      </c>
    </row>
    <row r="77" spans="1:26" x14ac:dyDescent="0.2">
      <c r="A77" s="2" t="s">
        <v>25</v>
      </c>
      <c r="B77" s="2" t="s">
        <v>196</v>
      </c>
      <c r="C77" s="2" t="s">
        <v>228</v>
      </c>
      <c r="D77" s="2" t="s">
        <v>198</v>
      </c>
      <c r="E77" s="3">
        <v>200</v>
      </c>
      <c r="F77" s="3">
        <v>1</v>
      </c>
      <c r="G77" s="3">
        <v>158</v>
      </c>
      <c r="H77" s="3">
        <v>16</v>
      </c>
      <c r="I77" s="3">
        <v>25</v>
      </c>
      <c r="J77" s="3">
        <v>33</v>
      </c>
      <c r="K77" s="3">
        <v>23</v>
      </c>
      <c r="L77" s="3">
        <v>124</v>
      </c>
      <c r="M77" s="8">
        <f t="shared" si="36"/>
        <v>5.0000000000000001E-3</v>
      </c>
      <c r="N77" s="8">
        <f t="shared" si="36"/>
        <v>0.79</v>
      </c>
      <c r="O77" s="8">
        <f t="shared" si="36"/>
        <v>0.08</v>
      </c>
      <c r="P77" s="8">
        <f t="shared" si="36"/>
        <v>0.125</v>
      </c>
      <c r="Q77" s="8">
        <f t="shared" si="37"/>
        <v>0.16500000000000001</v>
      </c>
      <c r="R77" s="8">
        <f t="shared" si="38"/>
        <v>0.115</v>
      </c>
      <c r="S77" s="8">
        <f t="shared" si="39"/>
        <v>0.62</v>
      </c>
      <c r="T77" s="2" t="s">
        <v>201</v>
      </c>
      <c r="U77" s="2" t="s">
        <v>232</v>
      </c>
      <c r="V77" s="2" t="s">
        <v>203</v>
      </c>
      <c r="W77" s="2" t="s">
        <v>35</v>
      </c>
    </row>
    <row r="78" spans="1:26" x14ac:dyDescent="0.2">
      <c r="A78" s="2" t="s">
        <v>25</v>
      </c>
      <c r="B78" s="2" t="s">
        <v>196</v>
      </c>
      <c r="C78" s="2" t="s">
        <v>233</v>
      </c>
      <c r="D78" s="2" t="s">
        <v>198</v>
      </c>
      <c r="E78" s="3">
        <v>51</v>
      </c>
      <c r="F78" s="3">
        <v>0</v>
      </c>
      <c r="G78" s="3">
        <v>32</v>
      </c>
      <c r="H78" s="3">
        <v>2</v>
      </c>
      <c r="I78" s="3">
        <v>17</v>
      </c>
      <c r="J78" s="3">
        <v>17</v>
      </c>
      <c r="K78" s="3">
        <v>7</v>
      </c>
      <c r="L78" s="3">
        <v>24</v>
      </c>
      <c r="M78" s="8">
        <f t="shared" si="36"/>
        <v>0</v>
      </c>
      <c r="N78" s="8">
        <f t="shared" si="36"/>
        <v>0.62745098039215685</v>
      </c>
      <c r="O78" s="8">
        <f t="shared" si="36"/>
        <v>3.9215686274509803E-2</v>
      </c>
      <c r="P78" s="8">
        <f t="shared" si="36"/>
        <v>0.33333333333333331</v>
      </c>
      <c r="Q78" s="8">
        <f t="shared" si="37"/>
        <v>0.33333333333333331</v>
      </c>
      <c r="R78" s="8">
        <f t="shared" si="38"/>
        <v>0.13725490196078433</v>
      </c>
      <c r="S78" s="8">
        <f t="shared" si="39"/>
        <v>0.47058823529411764</v>
      </c>
      <c r="T78" s="2" t="s">
        <v>201</v>
      </c>
      <c r="U78" s="2" t="s">
        <v>234</v>
      </c>
      <c r="V78" s="2" t="s">
        <v>203</v>
      </c>
      <c r="W78" s="2" t="s">
        <v>35</v>
      </c>
    </row>
    <row r="79" spans="1:26" x14ac:dyDescent="0.2">
      <c r="A79" s="2" t="s">
        <v>25</v>
      </c>
      <c r="B79" s="2" t="s">
        <v>196</v>
      </c>
      <c r="C79" s="2" t="s">
        <v>235</v>
      </c>
      <c r="D79" s="2" t="s">
        <v>198</v>
      </c>
      <c r="E79" s="3">
        <v>36</v>
      </c>
      <c r="F79" s="3">
        <v>0</v>
      </c>
      <c r="G79" s="3">
        <v>35</v>
      </c>
      <c r="H79" s="3">
        <v>0</v>
      </c>
      <c r="I79" s="3">
        <v>1</v>
      </c>
      <c r="J79" s="3">
        <v>1</v>
      </c>
      <c r="K79" s="3">
        <v>8</v>
      </c>
      <c r="L79" s="3">
        <v>20</v>
      </c>
      <c r="M79" s="8">
        <f t="shared" si="36"/>
        <v>0</v>
      </c>
      <c r="N79" s="8">
        <f t="shared" si="36"/>
        <v>0.97222222222222221</v>
      </c>
      <c r="O79" s="8">
        <f t="shared" si="36"/>
        <v>0</v>
      </c>
      <c r="P79" s="8">
        <f t="shared" si="36"/>
        <v>2.7777777777777776E-2</v>
      </c>
      <c r="Q79" s="8">
        <f t="shared" si="37"/>
        <v>2.7777777777777776E-2</v>
      </c>
      <c r="R79" s="8">
        <f t="shared" si="38"/>
        <v>0.22222222222222221</v>
      </c>
      <c r="S79" s="8">
        <f t="shared" si="39"/>
        <v>0.55555555555555558</v>
      </c>
      <c r="T79" s="2" t="s">
        <v>201</v>
      </c>
      <c r="U79" s="2" t="s">
        <v>237</v>
      </c>
      <c r="V79" s="2" t="s">
        <v>203</v>
      </c>
      <c r="W79" s="2" t="s">
        <v>35</v>
      </c>
    </row>
    <row r="80" spans="1:26" x14ac:dyDescent="0.2">
      <c r="A80" s="2" t="s">
        <v>25</v>
      </c>
      <c r="B80" s="2" t="s">
        <v>196</v>
      </c>
      <c r="C80" s="2" t="s">
        <v>238</v>
      </c>
      <c r="D80" s="2" t="s">
        <v>198</v>
      </c>
      <c r="E80" s="3">
        <v>41</v>
      </c>
      <c r="F80" s="3">
        <v>0</v>
      </c>
      <c r="G80" s="3">
        <v>39</v>
      </c>
      <c r="H80" s="3">
        <v>1</v>
      </c>
      <c r="I80" s="3">
        <v>1</v>
      </c>
      <c r="J80" s="3">
        <v>1</v>
      </c>
      <c r="K80" s="3">
        <v>5</v>
      </c>
      <c r="L80" s="3">
        <v>25</v>
      </c>
      <c r="M80" s="8">
        <f t="shared" si="36"/>
        <v>0</v>
      </c>
      <c r="N80" s="8">
        <f t="shared" si="36"/>
        <v>0.95121951219512191</v>
      </c>
      <c r="O80" s="8">
        <f t="shared" si="36"/>
        <v>2.4390243902439025E-2</v>
      </c>
      <c r="P80" s="8">
        <f t="shared" si="36"/>
        <v>2.4390243902439025E-2</v>
      </c>
      <c r="Q80" s="8">
        <f t="shared" si="37"/>
        <v>2.4390243902439025E-2</v>
      </c>
      <c r="R80" s="8">
        <f t="shared" si="38"/>
        <v>0.12195121951219512</v>
      </c>
      <c r="S80" s="8">
        <f t="shared" si="39"/>
        <v>0.6097560975609756</v>
      </c>
      <c r="T80" s="2" t="s">
        <v>201</v>
      </c>
      <c r="U80" s="2" t="s">
        <v>227</v>
      </c>
      <c r="V80" s="2" t="s">
        <v>203</v>
      </c>
      <c r="W80" s="2" t="s">
        <v>35</v>
      </c>
    </row>
    <row r="81" spans="1:29" s="42" customFormat="1" x14ac:dyDescent="0.2">
      <c r="A81" s="2"/>
      <c r="B81" s="2"/>
      <c r="C81" s="2"/>
      <c r="D81" s="2"/>
      <c r="E81" s="44">
        <f>SUM(E68:E80)</f>
        <v>3701</v>
      </c>
      <c r="F81" s="44">
        <f t="shared" ref="F81:L81" si="40">SUM(F68:F80)</f>
        <v>13</v>
      </c>
      <c r="G81" s="44">
        <f t="shared" si="40"/>
        <v>3012</v>
      </c>
      <c r="H81" s="44">
        <f t="shared" si="40"/>
        <v>325</v>
      </c>
      <c r="I81" s="44">
        <f t="shared" si="40"/>
        <v>351</v>
      </c>
      <c r="J81" s="44">
        <f t="shared" si="40"/>
        <v>581</v>
      </c>
      <c r="K81" s="44">
        <f t="shared" si="40"/>
        <v>965</v>
      </c>
      <c r="L81" s="44">
        <f t="shared" si="40"/>
        <v>1556</v>
      </c>
      <c r="M81" s="8">
        <f t="shared" si="36"/>
        <v>3.5125641718454473E-3</v>
      </c>
      <c r="N81" s="8">
        <f t="shared" si="36"/>
        <v>0.81383409889219127</v>
      </c>
      <c r="O81" s="8">
        <f t="shared" si="36"/>
        <v>8.7814104296136175E-2</v>
      </c>
      <c r="P81" s="8">
        <f t="shared" si="36"/>
        <v>9.4839232639827076E-2</v>
      </c>
      <c r="Q81" s="8">
        <f t="shared" si="37"/>
        <v>0.15698459875709267</v>
      </c>
      <c r="R81" s="8">
        <f t="shared" si="38"/>
        <v>0.26074034044852745</v>
      </c>
      <c r="S81" s="8">
        <f t="shared" si="39"/>
        <v>0.42042691164550122</v>
      </c>
      <c r="T81" s="2"/>
      <c r="U81" s="2"/>
      <c r="V81" s="2"/>
      <c r="W81" s="2"/>
    </row>
    <row r="82" spans="1:29" s="42" customFormat="1" x14ac:dyDescent="0.2">
      <c r="A82" s="2"/>
      <c r="B82" s="2"/>
      <c r="C82" s="2"/>
      <c r="D82" s="2"/>
      <c r="E82" s="44"/>
      <c r="F82" s="44"/>
      <c r="G82" s="44"/>
      <c r="H82" s="44"/>
      <c r="I82" s="44"/>
      <c r="J82" s="44"/>
      <c r="K82" s="44"/>
      <c r="L82" s="44"/>
      <c r="M82" s="1" t="s">
        <v>12</v>
      </c>
      <c r="N82" s="1" t="s">
        <v>13</v>
      </c>
      <c r="O82" s="1" t="s">
        <v>14</v>
      </c>
      <c r="P82" s="1" t="s">
        <v>15</v>
      </c>
      <c r="Q82" s="1" t="s">
        <v>16</v>
      </c>
      <c r="R82" s="1" t="s">
        <v>17</v>
      </c>
      <c r="S82" s="1" t="s">
        <v>18</v>
      </c>
      <c r="T82" s="2"/>
      <c r="U82" s="2"/>
      <c r="V82" s="2"/>
      <c r="W82" s="2"/>
    </row>
    <row r="83" spans="1:29" s="42" customFormat="1" x14ac:dyDescent="0.2">
      <c r="A83" s="43" t="s">
        <v>1004</v>
      </c>
      <c r="B83" s="43" t="s">
        <v>196</v>
      </c>
      <c r="C83" s="43" t="s">
        <v>197</v>
      </c>
      <c r="D83" s="43" t="s">
        <v>198</v>
      </c>
      <c r="E83" s="44">
        <v>662</v>
      </c>
      <c r="F83" s="44">
        <v>3</v>
      </c>
      <c r="G83" s="44">
        <v>559</v>
      </c>
      <c r="H83" s="44">
        <v>84</v>
      </c>
      <c r="I83" s="44">
        <v>16</v>
      </c>
      <c r="J83" s="44">
        <v>85</v>
      </c>
      <c r="K83" s="44">
        <v>224</v>
      </c>
      <c r="L83" s="44">
        <v>234</v>
      </c>
      <c r="M83" s="8">
        <f>F83/$E83</f>
        <v>4.5317220543806651E-3</v>
      </c>
      <c r="N83" s="8">
        <f>G83/$E83</f>
        <v>0.84441087613293053</v>
      </c>
      <c r="O83" s="8">
        <f>H83/$E83</f>
        <v>0.12688821752265861</v>
      </c>
      <c r="P83" s="8">
        <f>I83/$E83</f>
        <v>2.4169184290030211E-2</v>
      </c>
      <c r="Q83" s="8">
        <f>J83/E83</f>
        <v>0.12839879154078551</v>
      </c>
      <c r="R83" s="8">
        <f>K83/E83</f>
        <v>0.33836858006042297</v>
      </c>
      <c r="S83" s="8">
        <f>L83/E83</f>
        <v>0.35347432024169184</v>
      </c>
      <c r="T83" s="43"/>
      <c r="U83" s="43" t="s">
        <v>202</v>
      </c>
      <c r="V83" s="43" t="s">
        <v>203</v>
      </c>
      <c r="W83" s="43"/>
      <c r="X83" s="43"/>
      <c r="Y83" s="43"/>
      <c r="Z83" s="43"/>
      <c r="AC83" s="43"/>
    </row>
    <row r="84" spans="1:29" s="42" customFormat="1" x14ac:dyDescent="0.2">
      <c r="A84" s="43" t="s">
        <v>1004</v>
      </c>
      <c r="B84" s="43" t="s">
        <v>196</v>
      </c>
      <c r="C84" s="43" t="s">
        <v>204</v>
      </c>
      <c r="D84" s="43" t="s">
        <v>198</v>
      </c>
      <c r="E84" s="44">
        <v>584</v>
      </c>
      <c r="F84" s="44">
        <v>0</v>
      </c>
      <c r="G84" s="44">
        <v>381</v>
      </c>
      <c r="H84" s="44">
        <v>21</v>
      </c>
      <c r="I84" s="44">
        <v>182</v>
      </c>
      <c r="J84" s="44">
        <v>178</v>
      </c>
      <c r="K84" s="44">
        <v>83</v>
      </c>
      <c r="L84" s="44">
        <v>257</v>
      </c>
      <c r="M84" s="8">
        <f t="shared" ref="M84:M97" si="41">F84/$E84</f>
        <v>0</v>
      </c>
      <c r="N84" s="8">
        <f t="shared" ref="N84:N97" si="42">G84/$E84</f>
        <v>0.6523972602739726</v>
      </c>
      <c r="O84" s="8">
        <f t="shared" ref="O84:O97" si="43">H84/$E84</f>
        <v>3.5958904109589039E-2</v>
      </c>
      <c r="P84" s="8">
        <f t="shared" ref="P84:P97" si="44">I84/$E84</f>
        <v>0.31164383561643838</v>
      </c>
      <c r="Q84" s="8">
        <f t="shared" ref="Q84:Q97" si="45">J84/E84</f>
        <v>0.3047945205479452</v>
      </c>
      <c r="R84" s="8">
        <f t="shared" ref="R84:R97" si="46">K84/E84</f>
        <v>0.14212328767123289</v>
      </c>
      <c r="S84" s="8">
        <f t="shared" ref="S84:S97" si="47">L84/E84</f>
        <v>0.44006849315068491</v>
      </c>
      <c r="T84" s="43"/>
      <c r="U84" s="43" t="s">
        <v>207</v>
      </c>
      <c r="V84" s="43" t="s">
        <v>203</v>
      </c>
      <c r="W84" s="43"/>
      <c r="X84" s="43"/>
      <c r="Y84" s="43"/>
      <c r="Z84" s="43"/>
      <c r="AC84" s="43"/>
    </row>
    <row r="85" spans="1:29" s="42" customFormat="1" x14ac:dyDescent="0.2">
      <c r="A85" s="43" t="s">
        <v>1004</v>
      </c>
      <c r="B85" s="43" t="s">
        <v>196</v>
      </c>
      <c r="C85" s="43" t="s">
        <v>208</v>
      </c>
      <c r="D85" s="43" t="s">
        <v>198</v>
      </c>
      <c r="E85" s="44">
        <v>400</v>
      </c>
      <c r="F85" s="44">
        <v>2</v>
      </c>
      <c r="G85" s="44">
        <v>343</v>
      </c>
      <c r="H85" s="44">
        <v>44</v>
      </c>
      <c r="I85" s="44">
        <v>11</v>
      </c>
      <c r="J85" s="44">
        <v>44</v>
      </c>
      <c r="K85" s="44">
        <v>165</v>
      </c>
      <c r="L85" s="44">
        <v>111</v>
      </c>
      <c r="M85" s="8">
        <f t="shared" si="41"/>
        <v>5.0000000000000001E-3</v>
      </c>
      <c r="N85" s="8">
        <f t="shared" si="42"/>
        <v>0.85750000000000004</v>
      </c>
      <c r="O85" s="8">
        <f t="shared" si="43"/>
        <v>0.11</v>
      </c>
      <c r="P85" s="8">
        <f t="shared" si="44"/>
        <v>2.75E-2</v>
      </c>
      <c r="Q85" s="8">
        <f t="shared" si="45"/>
        <v>0.11</v>
      </c>
      <c r="R85" s="8">
        <f t="shared" si="46"/>
        <v>0.41249999999999998</v>
      </c>
      <c r="S85" s="8">
        <f t="shared" si="47"/>
        <v>0.27750000000000002</v>
      </c>
      <c r="T85" s="43"/>
      <c r="U85" s="43" t="s">
        <v>210</v>
      </c>
      <c r="V85" s="43" t="s">
        <v>203</v>
      </c>
      <c r="W85" s="43"/>
      <c r="X85" s="43"/>
      <c r="Y85" s="43"/>
      <c r="Z85" s="43"/>
      <c r="AC85" s="43"/>
    </row>
    <row r="86" spans="1:29" s="42" customFormat="1" x14ac:dyDescent="0.2">
      <c r="A86" s="43" t="s">
        <v>1004</v>
      </c>
      <c r="B86" s="43" t="s">
        <v>196</v>
      </c>
      <c r="C86" s="43" t="s">
        <v>211</v>
      </c>
      <c r="D86" s="43" t="s">
        <v>198</v>
      </c>
      <c r="E86" s="44">
        <v>740</v>
      </c>
      <c r="F86" s="44">
        <v>2</v>
      </c>
      <c r="G86" s="44">
        <v>612</v>
      </c>
      <c r="H86" s="44">
        <v>83</v>
      </c>
      <c r="I86" s="44">
        <v>43</v>
      </c>
      <c r="J86" s="44">
        <v>107</v>
      </c>
      <c r="K86" s="44">
        <v>221</v>
      </c>
      <c r="L86" s="44">
        <v>282</v>
      </c>
      <c r="M86" s="8">
        <f t="shared" si="41"/>
        <v>2.7027027027027029E-3</v>
      </c>
      <c r="N86" s="8">
        <f t="shared" si="42"/>
        <v>0.82702702702702702</v>
      </c>
      <c r="O86" s="8">
        <f t="shared" si="43"/>
        <v>0.11216216216216217</v>
      </c>
      <c r="P86" s="8">
        <f t="shared" si="44"/>
        <v>5.8108108108108111E-2</v>
      </c>
      <c r="Q86" s="8">
        <f t="shared" si="45"/>
        <v>0.14459459459459459</v>
      </c>
      <c r="R86" s="8">
        <f t="shared" si="46"/>
        <v>0.29864864864864865</v>
      </c>
      <c r="S86" s="8">
        <f t="shared" si="47"/>
        <v>0.38108108108108107</v>
      </c>
      <c r="T86" s="43"/>
      <c r="U86" s="43" t="s">
        <v>213</v>
      </c>
      <c r="V86" s="43" t="s">
        <v>203</v>
      </c>
      <c r="W86" s="43"/>
      <c r="X86" s="43"/>
      <c r="Y86" s="43"/>
      <c r="Z86" s="43"/>
      <c r="AC86" s="43"/>
    </row>
    <row r="87" spans="1:29" s="42" customFormat="1" x14ac:dyDescent="0.2">
      <c r="A87" s="43" t="s">
        <v>1004</v>
      </c>
      <c r="B87" s="43" t="s">
        <v>196</v>
      </c>
      <c r="C87" s="43" t="s">
        <v>214</v>
      </c>
      <c r="D87" s="43" t="s">
        <v>198</v>
      </c>
      <c r="E87" s="44">
        <v>750</v>
      </c>
      <c r="F87" s="44">
        <v>3</v>
      </c>
      <c r="G87" s="44">
        <v>638</v>
      </c>
      <c r="H87" s="44">
        <v>78</v>
      </c>
      <c r="I87" s="44">
        <v>31</v>
      </c>
      <c r="J87" s="44">
        <v>100</v>
      </c>
      <c r="K87" s="44">
        <v>215</v>
      </c>
      <c r="L87" s="44">
        <v>309</v>
      </c>
      <c r="M87" s="8">
        <f t="shared" si="41"/>
        <v>4.0000000000000001E-3</v>
      </c>
      <c r="N87" s="8">
        <f t="shared" si="42"/>
        <v>0.85066666666666668</v>
      </c>
      <c r="O87" s="8">
        <f t="shared" si="43"/>
        <v>0.104</v>
      </c>
      <c r="P87" s="8">
        <f t="shared" si="44"/>
        <v>4.1333333333333333E-2</v>
      </c>
      <c r="Q87" s="8">
        <f t="shared" si="45"/>
        <v>0.13333333333333333</v>
      </c>
      <c r="R87" s="8">
        <f t="shared" si="46"/>
        <v>0.28666666666666668</v>
      </c>
      <c r="S87" s="8">
        <f t="shared" si="47"/>
        <v>0.41199999999999998</v>
      </c>
      <c r="T87" s="43"/>
      <c r="U87" s="43" t="s">
        <v>215</v>
      </c>
      <c r="V87" s="43" t="s">
        <v>203</v>
      </c>
      <c r="W87" s="43"/>
      <c r="X87" s="43"/>
      <c r="Y87" s="43"/>
      <c r="Z87" s="43"/>
      <c r="AC87" s="43"/>
    </row>
    <row r="88" spans="1:29" s="42" customFormat="1" x14ac:dyDescent="0.2">
      <c r="A88" s="43" t="s">
        <v>1004</v>
      </c>
      <c r="B88" s="43" t="s">
        <v>196</v>
      </c>
      <c r="C88" s="43" t="s">
        <v>216</v>
      </c>
      <c r="D88" s="43" t="s">
        <v>198</v>
      </c>
      <c r="E88" s="44">
        <v>68</v>
      </c>
      <c r="F88" s="44">
        <v>3</v>
      </c>
      <c r="G88" s="44">
        <v>56</v>
      </c>
      <c r="H88" s="44">
        <v>6</v>
      </c>
      <c r="I88" s="44">
        <v>3</v>
      </c>
      <c r="J88" s="44">
        <v>7</v>
      </c>
      <c r="K88" s="44">
        <v>11</v>
      </c>
      <c r="L88" s="44">
        <v>34</v>
      </c>
      <c r="M88" s="8">
        <f t="shared" si="41"/>
        <v>4.4117647058823532E-2</v>
      </c>
      <c r="N88" s="8">
        <f t="shared" si="42"/>
        <v>0.82352941176470584</v>
      </c>
      <c r="O88" s="8">
        <f t="shared" si="43"/>
        <v>8.8235294117647065E-2</v>
      </c>
      <c r="P88" s="8">
        <f t="shared" si="44"/>
        <v>4.4117647058823532E-2</v>
      </c>
      <c r="Q88" s="8">
        <f t="shared" si="45"/>
        <v>0.10294117647058823</v>
      </c>
      <c r="R88" s="8">
        <f t="shared" si="46"/>
        <v>0.16176470588235295</v>
      </c>
      <c r="S88" s="8">
        <f t="shared" si="47"/>
        <v>0.5</v>
      </c>
      <c r="T88" s="43"/>
      <c r="U88" s="43" t="s">
        <v>218</v>
      </c>
      <c r="V88" s="43" t="s">
        <v>203</v>
      </c>
      <c r="W88" s="43"/>
      <c r="X88" s="43"/>
      <c r="Y88" s="43"/>
      <c r="Z88" s="43"/>
      <c r="AC88" s="43"/>
    </row>
    <row r="89" spans="1:29" s="42" customFormat="1" x14ac:dyDescent="0.2">
      <c r="A89" s="43" t="s">
        <v>1004</v>
      </c>
      <c r="B89" s="43" t="s">
        <v>196</v>
      </c>
      <c r="C89" s="43" t="s">
        <v>219</v>
      </c>
      <c r="D89" s="43" t="s">
        <v>198</v>
      </c>
      <c r="E89" s="44">
        <v>42</v>
      </c>
      <c r="F89" s="44">
        <v>2</v>
      </c>
      <c r="G89" s="44">
        <v>36</v>
      </c>
      <c r="H89" s="44">
        <v>2</v>
      </c>
      <c r="I89" s="44">
        <v>2</v>
      </c>
      <c r="J89" s="44">
        <v>4</v>
      </c>
      <c r="K89" s="44">
        <v>9</v>
      </c>
      <c r="L89" s="44">
        <v>20</v>
      </c>
      <c r="M89" s="8">
        <f t="shared" si="41"/>
        <v>4.7619047619047616E-2</v>
      </c>
      <c r="N89" s="8">
        <f t="shared" si="42"/>
        <v>0.8571428571428571</v>
      </c>
      <c r="O89" s="8">
        <f t="shared" si="43"/>
        <v>4.7619047619047616E-2</v>
      </c>
      <c r="P89" s="8">
        <f t="shared" si="44"/>
        <v>4.7619047619047616E-2</v>
      </c>
      <c r="Q89" s="8">
        <f t="shared" si="45"/>
        <v>9.5238095238095233E-2</v>
      </c>
      <c r="R89" s="8">
        <f t="shared" si="46"/>
        <v>0.21428571428571427</v>
      </c>
      <c r="S89" s="8">
        <f t="shared" si="47"/>
        <v>0.47619047619047616</v>
      </c>
      <c r="T89" s="43"/>
      <c r="U89" s="43" t="s">
        <v>222</v>
      </c>
      <c r="V89" s="43" t="s">
        <v>203</v>
      </c>
      <c r="W89" s="43"/>
      <c r="X89" s="43"/>
      <c r="Y89" s="43"/>
      <c r="Z89" s="43"/>
      <c r="AC89" s="43"/>
    </row>
    <row r="90" spans="1:29" s="42" customFormat="1" x14ac:dyDescent="0.2">
      <c r="A90" s="43" t="s">
        <v>1004</v>
      </c>
      <c r="B90" s="43" t="s">
        <v>196</v>
      </c>
      <c r="C90" s="43" t="s">
        <v>223</v>
      </c>
      <c r="D90" s="43" t="s">
        <v>198</v>
      </c>
      <c r="E90" s="44">
        <v>90</v>
      </c>
      <c r="F90" s="44">
        <v>1</v>
      </c>
      <c r="G90" s="44">
        <v>77</v>
      </c>
      <c r="H90" s="44">
        <v>7</v>
      </c>
      <c r="I90" s="44">
        <v>5</v>
      </c>
      <c r="J90" s="44">
        <v>10</v>
      </c>
      <c r="K90" s="44">
        <v>12</v>
      </c>
      <c r="L90" s="44">
        <v>57</v>
      </c>
      <c r="M90" s="8">
        <f t="shared" si="41"/>
        <v>1.1111111111111112E-2</v>
      </c>
      <c r="N90" s="8">
        <f t="shared" si="42"/>
        <v>0.85555555555555551</v>
      </c>
      <c r="O90" s="8">
        <f t="shared" si="43"/>
        <v>7.7777777777777779E-2</v>
      </c>
      <c r="P90" s="8">
        <f t="shared" si="44"/>
        <v>5.5555555555555552E-2</v>
      </c>
      <c r="Q90" s="8">
        <f t="shared" si="45"/>
        <v>0.1111111111111111</v>
      </c>
      <c r="R90" s="8">
        <f t="shared" si="46"/>
        <v>0.13333333333333333</v>
      </c>
      <c r="S90" s="8">
        <f t="shared" si="47"/>
        <v>0.6333333333333333</v>
      </c>
      <c r="T90" s="43"/>
      <c r="U90" s="43" t="s">
        <v>224</v>
      </c>
      <c r="V90" s="43" t="s">
        <v>203</v>
      </c>
      <c r="W90" s="43"/>
      <c r="X90" s="43"/>
      <c r="Y90" s="43"/>
      <c r="Z90" s="43"/>
      <c r="AC90" s="43"/>
    </row>
    <row r="91" spans="1:29" s="42" customFormat="1" x14ac:dyDescent="0.2">
      <c r="A91" s="43" t="s">
        <v>1004</v>
      </c>
      <c r="B91" s="43" t="s">
        <v>196</v>
      </c>
      <c r="C91" s="43" t="s">
        <v>225</v>
      </c>
      <c r="D91" s="43" t="s">
        <v>198</v>
      </c>
      <c r="E91" s="44">
        <v>5</v>
      </c>
      <c r="F91" s="44">
        <v>0</v>
      </c>
      <c r="G91" s="44">
        <v>5</v>
      </c>
      <c r="H91" s="44">
        <v>0</v>
      </c>
      <c r="I91" s="44">
        <v>0</v>
      </c>
      <c r="J91" s="44">
        <v>0</v>
      </c>
      <c r="K91" s="44">
        <v>1</v>
      </c>
      <c r="L91" s="44">
        <v>0</v>
      </c>
      <c r="M91" s="8">
        <f t="shared" si="41"/>
        <v>0</v>
      </c>
      <c r="N91" s="8">
        <f t="shared" si="42"/>
        <v>1</v>
      </c>
      <c r="O91" s="8">
        <f t="shared" si="43"/>
        <v>0</v>
      </c>
      <c r="P91" s="8">
        <f t="shared" si="44"/>
        <v>0</v>
      </c>
      <c r="Q91" s="8">
        <f t="shared" si="45"/>
        <v>0</v>
      </c>
      <c r="R91" s="8">
        <f t="shared" si="46"/>
        <v>0.2</v>
      </c>
      <c r="S91" s="8">
        <f t="shared" si="47"/>
        <v>0</v>
      </c>
      <c r="T91" s="43"/>
      <c r="U91" s="43" t="s">
        <v>227</v>
      </c>
      <c r="V91" s="43" t="s">
        <v>203</v>
      </c>
      <c r="W91" s="43"/>
      <c r="X91" s="43"/>
      <c r="Y91" s="43"/>
      <c r="Z91" s="43"/>
      <c r="AC91" s="43"/>
    </row>
    <row r="92" spans="1:29" s="42" customFormat="1" x14ac:dyDescent="0.2">
      <c r="A92" s="43" t="s">
        <v>1004</v>
      </c>
      <c r="B92" s="43" t="s">
        <v>196</v>
      </c>
      <c r="C92" s="43" t="s">
        <v>228</v>
      </c>
      <c r="D92" s="43" t="s">
        <v>198</v>
      </c>
      <c r="E92" s="44">
        <v>217</v>
      </c>
      <c r="F92" s="44">
        <v>1</v>
      </c>
      <c r="G92" s="44">
        <v>153</v>
      </c>
      <c r="H92" s="44">
        <v>19</v>
      </c>
      <c r="I92" s="44">
        <v>44</v>
      </c>
      <c r="J92" s="44">
        <v>52</v>
      </c>
      <c r="K92" s="44">
        <v>12</v>
      </c>
      <c r="L92" s="44">
        <v>129</v>
      </c>
      <c r="M92" s="8">
        <f t="shared" si="41"/>
        <v>4.608294930875576E-3</v>
      </c>
      <c r="N92" s="8">
        <f t="shared" si="42"/>
        <v>0.70506912442396308</v>
      </c>
      <c r="O92" s="8">
        <f t="shared" si="43"/>
        <v>8.755760368663594E-2</v>
      </c>
      <c r="P92" s="8">
        <f t="shared" si="44"/>
        <v>0.20276497695852536</v>
      </c>
      <c r="Q92" s="8">
        <f t="shared" si="45"/>
        <v>0.23963133640552994</v>
      </c>
      <c r="R92" s="8">
        <f t="shared" si="46"/>
        <v>5.5299539170506916E-2</v>
      </c>
      <c r="S92" s="8">
        <f t="shared" si="47"/>
        <v>0.59447004608294929</v>
      </c>
      <c r="T92" s="43"/>
      <c r="U92" s="43" t="s">
        <v>232</v>
      </c>
      <c r="V92" s="43" t="s">
        <v>203</v>
      </c>
      <c r="W92" s="43"/>
      <c r="X92" s="43"/>
      <c r="Y92" s="43"/>
      <c r="Z92" s="43"/>
      <c r="AC92" s="43"/>
    </row>
    <row r="93" spans="1:29" s="42" customFormat="1" x14ac:dyDescent="0.2">
      <c r="A93" s="43" t="s">
        <v>1004</v>
      </c>
      <c r="B93" s="43" t="s">
        <v>196</v>
      </c>
      <c r="C93" s="43" t="s">
        <v>233</v>
      </c>
      <c r="D93" s="43" t="s">
        <v>198</v>
      </c>
      <c r="E93" s="44">
        <v>58</v>
      </c>
      <c r="F93" s="44">
        <v>0</v>
      </c>
      <c r="G93" s="44">
        <v>36</v>
      </c>
      <c r="H93" s="44">
        <v>5</v>
      </c>
      <c r="I93" s="44">
        <v>17</v>
      </c>
      <c r="J93" s="44">
        <v>17</v>
      </c>
      <c r="K93" s="44">
        <v>5</v>
      </c>
      <c r="L93" s="44">
        <v>29</v>
      </c>
      <c r="M93" s="8">
        <f t="shared" si="41"/>
        <v>0</v>
      </c>
      <c r="N93" s="8">
        <f t="shared" si="42"/>
        <v>0.62068965517241381</v>
      </c>
      <c r="O93" s="8">
        <f t="shared" si="43"/>
        <v>8.6206896551724144E-2</v>
      </c>
      <c r="P93" s="8">
        <f t="shared" si="44"/>
        <v>0.29310344827586204</v>
      </c>
      <c r="Q93" s="8">
        <f t="shared" si="45"/>
        <v>0.29310344827586204</v>
      </c>
      <c r="R93" s="8">
        <f t="shared" si="46"/>
        <v>8.6206896551724144E-2</v>
      </c>
      <c r="S93" s="8">
        <f t="shared" si="47"/>
        <v>0.5</v>
      </c>
      <c r="T93" s="43"/>
      <c r="U93" s="43" t="s">
        <v>234</v>
      </c>
      <c r="V93" s="43" t="s">
        <v>203</v>
      </c>
      <c r="W93" s="43"/>
      <c r="X93" s="43"/>
      <c r="Y93" s="43"/>
      <c r="Z93" s="43"/>
      <c r="AC93" s="43"/>
    </row>
    <row r="94" spans="1:29" s="42" customFormat="1" x14ac:dyDescent="0.2">
      <c r="A94" s="43" t="s">
        <v>1004</v>
      </c>
      <c r="B94" s="43" t="s">
        <v>196</v>
      </c>
      <c r="C94" s="43" t="s">
        <v>235</v>
      </c>
      <c r="D94" s="43" t="s">
        <v>198</v>
      </c>
      <c r="E94" s="44">
        <v>45</v>
      </c>
      <c r="F94" s="44">
        <v>0</v>
      </c>
      <c r="G94" s="44">
        <v>38</v>
      </c>
      <c r="H94" s="44">
        <v>4</v>
      </c>
      <c r="I94" s="44">
        <v>3</v>
      </c>
      <c r="J94" s="44">
        <v>5</v>
      </c>
      <c r="K94" s="44">
        <v>10</v>
      </c>
      <c r="L94" s="44">
        <v>21</v>
      </c>
      <c r="M94" s="8">
        <f t="shared" si="41"/>
        <v>0</v>
      </c>
      <c r="N94" s="8">
        <f t="shared" si="42"/>
        <v>0.84444444444444444</v>
      </c>
      <c r="O94" s="8">
        <f t="shared" si="43"/>
        <v>8.8888888888888892E-2</v>
      </c>
      <c r="P94" s="8">
        <f t="shared" si="44"/>
        <v>6.6666666666666666E-2</v>
      </c>
      <c r="Q94" s="8">
        <f t="shared" si="45"/>
        <v>0.1111111111111111</v>
      </c>
      <c r="R94" s="8">
        <f t="shared" si="46"/>
        <v>0.22222222222222221</v>
      </c>
      <c r="S94" s="8">
        <f t="shared" si="47"/>
        <v>0.46666666666666667</v>
      </c>
      <c r="T94" s="43"/>
      <c r="U94" s="43" t="s">
        <v>237</v>
      </c>
      <c r="V94" s="43" t="s">
        <v>203</v>
      </c>
      <c r="W94" s="43"/>
      <c r="X94" s="43"/>
      <c r="Y94" s="43"/>
      <c r="Z94" s="43"/>
      <c r="AC94" s="43"/>
    </row>
    <row r="95" spans="1:29" s="42" customFormat="1" x14ac:dyDescent="0.2">
      <c r="A95" s="43" t="s">
        <v>1004</v>
      </c>
      <c r="B95" s="43" t="s">
        <v>196</v>
      </c>
      <c r="C95" s="43" t="s">
        <v>238</v>
      </c>
      <c r="D95" s="43" t="s">
        <v>198</v>
      </c>
      <c r="E95" s="44">
        <v>65</v>
      </c>
      <c r="F95" s="44">
        <v>3</v>
      </c>
      <c r="G95" s="44">
        <v>60</v>
      </c>
      <c r="H95" s="44">
        <v>1</v>
      </c>
      <c r="I95" s="44">
        <v>1</v>
      </c>
      <c r="J95" s="44">
        <v>1</v>
      </c>
      <c r="K95" s="44">
        <v>15</v>
      </c>
      <c r="L95" s="44">
        <v>28</v>
      </c>
      <c r="M95" s="8">
        <f t="shared" si="41"/>
        <v>4.6153846153846156E-2</v>
      </c>
      <c r="N95" s="8">
        <f t="shared" si="42"/>
        <v>0.92307692307692313</v>
      </c>
      <c r="O95" s="8">
        <f t="shared" si="43"/>
        <v>1.5384615384615385E-2</v>
      </c>
      <c r="P95" s="8">
        <f t="shared" si="44"/>
        <v>1.5384615384615385E-2</v>
      </c>
      <c r="Q95" s="8">
        <f t="shared" si="45"/>
        <v>1.5384615384615385E-2</v>
      </c>
      <c r="R95" s="8">
        <f t="shared" si="46"/>
        <v>0.23076923076923078</v>
      </c>
      <c r="S95" s="8">
        <f t="shared" si="47"/>
        <v>0.43076923076923079</v>
      </c>
      <c r="T95" s="43"/>
      <c r="U95" s="43" t="s">
        <v>227</v>
      </c>
      <c r="V95" s="43" t="s">
        <v>203</v>
      </c>
      <c r="W95" s="43"/>
      <c r="X95" s="43"/>
      <c r="Y95" s="43"/>
      <c r="Z95" s="43"/>
      <c r="AC95" s="43"/>
    </row>
    <row r="96" spans="1:29" s="42" customFormat="1" x14ac:dyDescent="0.2">
      <c r="A96" s="43" t="s">
        <v>1004</v>
      </c>
      <c r="B96" s="43" t="s">
        <v>196</v>
      </c>
      <c r="C96" s="43" t="s">
        <v>1147</v>
      </c>
      <c r="D96" s="43" t="s">
        <v>198</v>
      </c>
      <c r="E96" s="44">
        <v>19</v>
      </c>
      <c r="F96" s="44">
        <v>0</v>
      </c>
      <c r="G96" s="44">
        <v>18</v>
      </c>
      <c r="H96" s="44">
        <v>0</v>
      </c>
      <c r="I96" s="44">
        <v>1</v>
      </c>
      <c r="J96" s="44">
        <v>1</v>
      </c>
      <c r="K96" s="44">
        <v>2</v>
      </c>
      <c r="L96" s="44">
        <v>14</v>
      </c>
      <c r="M96" s="8">
        <f t="shared" si="41"/>
        <v>0</v>
      </c>
      <c r="N96" s="8">
        <f t="shared" si="42"/>
        <v>0.94736842105263153</v>
      </c>
      <c r="O96" s="8">
        <f t="shared" si="43"/>
        <v>0</v>
      </c>
      <c r="P96" s="8">
        <f t="shared" si="44"/>
        <v>5.2631578947368418E-2</v>
      </c>
      <c r="Q96" s="8">
        <f t="shared" si="45"/>
        <v>5.2631578947368418E-2</v>
      </c>
      <c r="R96" s="8">
        <f t="shared" si="46"/>
        <v>0.10526315789473684</v>
      </c>
      <c r="S96" s="8">
        <f t="shared" si="47"/>
        <v>0.73684210526315785</v>
      </c>
      <c r="T96" s="43"/>
      <c r="U96" s="43" t="s">
        <v>1149</v>
      </c>
      <c r="V96" s="43" t="s">
        <v>203</v>
      </c>
      <c r="W96" s="43"/>
      <c r="X96" s="43"/>
      <c r="Y96" s="43"/>
      <c r="Z96" s="43"/>
      <c r="AC96" s="43"/>
    </row>
    <row r="97" spans="1:29" s="42" customFormat="1" x14ac:dyDescent="0.2">
      <c r="A97" s="43" t="s">
        <v>1004</v>
      </c>
      <c r="B97" s="43" t="s">
        <v>196</v>
      </c>
      <c r="C97" s="43" t="s">
        <v>1150</v>
      </c>
      <c r="D97" s="43" t="s">
        <v>198</v>
      </c>
      <c r="E97" s="44">
        <v>61</v>
      </c>
      <c r="F97" s="44">
        <v>0</v>
      </c>
      <c r="G97" s="44">
        <v>53</v>
      </c>
      <c r="H97" s="44">
        <v>2</v>
      </c>
      <c r="I97" s="44">
        <v>6</v>
      </c>
      <c r="J97" s="44">
        <v>7</v>
      </c>
      <c r="K97" s="44">
        <v>8</v>
      </c>
      <c r="L97" s="44">
        <v>41</v>
      </c>
      <c r="M97" s="8">
        <f t="shared" si="41"/>
        <v>0</v>
      </c>
      <c r="N97" s="8">
        <f t="shared" si="42"/>
        <v>0.86885245901639341</v>
      </c>
      <c r="O97" s="8">
        <f t="shared" si="43"/>
        <v>3.2786885245901641E-2</v>
      </c>
      <c r="P97" s="8">
        <f t="shared" si="44"/>
        <v>9.8360655737704916E-2</v>
      </c>
      <c r="Q97" s="8">
        <f t="shared" si="45"/>
        <v>0.11475409836065574</v>
      </c>
      <c r="R97" s="8">
        <f t="shared" si="46"/>
        <v>0.13114754098360656</v>
      </c>
      <c r="S97" s="8">
        <f t="shared" si="47"/>
        <v>0.67213114754098358</v>
      </c>
      <c r="T97" s="43"/>
      <c r="U97" s="43" t="s">
        <v>218</v>
      </c>
      <c r="V97" s="43" t="s">
        <v>203</v>
      </c>
      <c r="W97" s="43"/>
      <c r="X97" s="43"/>
      <c r="Y97" s="43"/>
      <c r="Z97" s="43"/>
      <c r="AC97" s="43"/>
    </row>
    <row r="98" spans="1:29" x14ac:dyDescent="0.2">
      <c r="E98" s="3">
        <f>SUM(E83:E97)</f>
        <v>3806</v>
      </c>
      <c r="F98" s="44">
        <f t="shared" ref="F98:L98" si="48">SUM(F83:F97)</f>
        <v>20</v>
      </c>
      <c r="G98" s="44">
        <f t="shared" si="48"/>
        <v>3065</v>
      </c>
      <c r="H98" s="44">
        <f t="shared" si="48"/>
        <v>356</v>
      </c>
      <c r="I98" s="44">
        <f t="shared" si="48"/>
        <v>365</v>
      </c>
      <c r="J98" s="44">
        <f t="shared" si="48"/>
        <v>618</v>
      </c>
      <c r="K98" s="44">
        <f t="shared" si="48"/>
        <v>993</v>
      </c>
      <c r="L98" s="44">
        <f t="shared" si="48"/>
        <v>1566</v>
      </c>
      <c r="M98" s="21">
        <f>F98/E98</f>
        <v>5.254860746190226E-3</v>
      </c>
      <c r="N98" s="22">
        <f>G98/E98</f>
        <v>0.80530740935365208</v>
      </c>
      <c r="O98" s="22">
        <f>H98/E98</f>
        <v>9.3536521282186022E-2</v>
      </c>
      <c r="P98" s="22">
        <f>I98/E98</f>
        <v>9.590120861797162E-2</v>
      </c>
      <c r="Q98" s="22">
        <f>J98/E98</f>
        <v>0.16237519705727799</v>
      </c>
      <c r="R98" s="22">
        <f>K98/E98</f>
        <v>0.26090383604834472</v>
      </c>
      <c r="S98" s="22">
        <f>L98/E98</f>
        <v>0.41145559642669471</v>
      </c>
    </row>
    <row r="99" spans="1:29" x14ac:dyDescent="0.2">
      <c r="E99" s="3"/>
      <c r="F99" s="3"/>
      <c r="G99" s="3"/>
      <c r="H99" s="3"/>
      <c r="I99" s="3"/>
      <c r="J99" s="3"/>
      <c r="K99" s="3"/>
      <c r="L99" s="3"/>
      <c r="M99" s="21"/>
      <c r="N99" s="22"/>
      <c r="O99" s="22"/>
      <c r="P99" s="22"/>
      <c r="Q99" s="22"/>
      <c r="R99" s="22"/>
      <c r="S99" s="22"/>
    </row>
    <row r="100" spans="1:29" x14ac:dyDescent="0.2">
      <c r="E100" t="s">
        <v>869</v>
      </c>
      <c r="F100" t="s">
        <v>870</v>
      </c>
      <c r="G100" t="s">
        <v>871</v>
      </c>
      <c r="N100" s="55" t="s">
        <v>872</v>
      </c>
      <c r="O100" s="55"/>
      <c r="P100" s="55"/>
      <c r="Q100" s="55" t="s">
        <v>873</v>
      </c>
      <c r="R100" s="55"/>
      <c r="S100" s="55"/>
    </row>
    <row r="101" spans="1:29" x14ac:dyDescent="0.2">
      <c r="D101" t="s">
        <v>874</v>
      </c>
      <c r="E101" s="23">
        <f>N98</f>
        <v>0.80530740935365208</v>
      </c>
      <c r="F101" s="23">
        <f>O98</f>
        <v>9.3536521282186022E-2</v>
      </c>
      <c r="G101" s="23">
        <f>P98</f>
        <v>9.590120861797162E-2</v>
      </c>
      <c r="N101" t="s">
        <v>869</v>
      </c>
      <c r="O101" t="s">
        <v>870</v>
      </c>
      <c r="P101" t="s">
        <v>871</v>
      </c>
      <c r="Q101" t="s">
        <v>869</v>
      </c>
      <c r="R101" t="s">
        <v>870</v>
      </c>
      <c r="S101" t="s">
        <v>871</v>
      </c>
    </row>
    <row r="102" spans="1:29" x14ac:dyDescent="0.2">
      <c r="D102" t="s">
        <v>875</v>
      </c>
      <c r="E102" s="23">
        <f>Q98</f>
        <v>0.16237519705727799</v>
      </c>
      <c r="F102" s="23">
        <f>R98</f>
        <v>0.26090383604834472</v>
      </c>
      <c r="G102" s="23">
        <f>S98</f>
        <v>0.41145559642669471</v>
      </c>
      <c r="M102">
        <v>2019</v>
      </c>
      <c r="N102" s="22">
        <f t="shared" ref="N102:S102" si="49">N13</f>
        <v>0.74501876985272886</v>
      </c>
      <c r="O102" s="22">
        <f t="shared" si="49"/>
        <v>0.12994513427663876</v>
      </c>
      <c r="P102" s="22">
        <f t="shared" si="49"/>
        <v>0.1143517181634421</v>
      </c>
      <c r="Q102" s="22">
        <f t="shared" si="49"/>
        <v>0.1978053710655501</v>
      </c>
      <c r="R102" s="22">
        <f t="shared" si="49"/>
        <v>0.25498123014727114</v>
      </c>
      <c r="S102" s="22">
        <f t="shared" si="49"/>
        <v>0.39763211088651457</v>
      </c>
    </row>
    <row r="103" spans="1:29" x14ac:dyDescent="0.2">
      <c r="M103">
        <v>2020</v>
      </c>
      <c r="N103" s="22">
        <f t="shared" ref="N103:S103" si="50">N26</f>
        <v>0.74935251798561153</v>
      </c>
      <c r="O103" s="22">
        <f t="shared" si="50"/>
        <v>0.12316546762589928</v>
      </c>
      <c r="P103" s="22">
        <f t="shared" si="50"/>
        <v>0.10964028776978417</v>
      </c>
      <c r="Q103" s="22">
        <f t="shared" si="50"/>
        <v>0.19338129496402878</v>
      </c>
      <c r="R103" s="22">
        <f t="shared" si="50"/>
        <v>0.25841726618705035</v>
      </c>
      <c r="S103" s="22">
        <f t="shared" si="50"/>
        <v>0.4046043165467626</v>
      </c>
    </row>
    <row r="104" spans="1:29" x14ac:dyDescent="0.2">
      <c r="M104">
        <v>2021</v>
      </c>
      <c r="N104" s="22">
        <f t="shared" ref="N104:S104" si="51">N39</f>
        <v>0.76264250219234142</v>
      </c>
      <c r="O104" s="22">
        <f t="shared" si="51"/>
        <v>0.11780181233557439</v>
      </c>
      <c r="P104" s="22">
        <f t="shared" si="51"/>
        <v>0.10230926629640456</v>
      </c>
      <c r="Q104" s="22">
        <f t="shared" si="51"/>
        <v>0.1873721134171295</v>
      </c>
      <c r="R104" s="22">
        <f t="shared" si="51"/>
        <v>0.24729611224788073</v>
      </c>
      <c r="S104" s="22">
        <f t="shared" si="51"/>
        <v>0.40339082139725224</v>
      </c>
    </row>
    <row r="105" spans="1:29" x14ac:dyDescent="0.2">
      <c r="M105">
        <v>2022</v>
      </c>
      <c r="N105" s="22">
        <f t="shared" ref="N105:S105" si="52">N52</f>
        <v>0.79343794579172611</v>
      </c>
      <c r="O105" s="22">
        <f t="shared" si="52"/>
        <v>0.10099857346647646</v>
      </c>
      <c r="P105" s="22">
        <f t="shared" si="52"/>
        <v>9.700427960057062E-2</v>
      </c>
      <c r="Q105" s="22">
        <f t="shared" si="52"/>
        <v>0.17004279600570613</v>
      </c>
      <c r="R105" s="22">
        <f t="shared" si="52"/>
        <v>0.24878744650499288</v>
      </c>
      <c r="S105" s="22">
        <f t="shared" si="52"/>
        <v>0.42453637660485022</v>
      </c>
    </row>
    <row r="106" spans="1:29" x14ac:dyDescent="0.2">
      <c r="M106">
        <v>2023</v>
      </c>
      <c r="N106" s="22">
        <f t="shared" ref="N106:S106" si="53">N66</f>
        <v>0.80082191780821921</v>
      </c>
      <c r="O106" s="22">
        <f t="shared" si="53"/>
        <v>9.780821917808219E-2</v>
      </c>
      <c r="P106" s="22">
        <f t="shared" si="53"/>
        <v>9.5068493150684927E-2</v>
      </c>
      <c r="Q106" s="22">
        <f t="shared" si="53"/>
        <v>0.16438356164383561</v>
      </c>
      <c r="R106" s="22">
        <f t="shared" si="53"/>
        <v>0.24547945205479452</v>
      </c>
      <c r="S106" s="22">
        <f t="shared" si="53"/>
        <v>0.43589041095890413</v>
      </c>
    </row>
    <row r="107" spans="1:29" x14ac:dyDescent="0.2">
      <c r="M107">
        <v>2024</v>
      </c>
      <c r="N107" s="23">
        <f t="shared" ref="N107:S107" si="54">N81</f>
        <v>0.81383409889219127</v>
      </c>
      <c r="O107" s="23">
        <f t="shared" si="54"/>
        <v>8.7814104296136175E-2</v>
      </c>
      <c r="P107" s="23">
        <f t="shared" si="54"/>
        <v>9.4839232639827076E-2</v>
      </c>
      <c r="Q107" s="23">
        <f t="shared" si="54"/>
        <v>0.15698459875709267</v>
      </c>
      <c r="R107" s="23">
        <f t="shared" si="54"/>
        <v>0.26074034044852745</v>
      </c>
      <c r="S107" s="23">
        <f t="shared" si="54"/>
        <v>0.42042691164550122</v>
      </c>
    </row>
    <row r="108" spans="1:29" x14ac:dyDescent="0.2">
      <c r="M108">
        <v>2025</v>
      </c>
      <c r="N108" s="23">
        <v>0.80530740935365208</v>
      </c>
      <c r="O108" s="23">
        <v>9.3536521282186022E-2</v>
      </c>
      <c r="P108" s="23">
        <v>9.590120861797162E-2</v>
      </c>
      <c r="Q108" s="23">
        <v>0.16237519705727799</v>
      </c>
      <c r="R108" s="23">
        <v>0.26090383604834472</v>
      </c>
      <c r="S108" s="23">
        <v>0.41145559642669471</v>
      </c>
    </row>
  </sheetData>
  <mergeCells count="2">
    <mergeCell ref="N100:P100"/>
    <mergeCell ref="Q100:S100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9A161F-27BE-4B11-9C6E-C678E90C4089}">
  <dimension ref="A1:AC91"/>
  <sheetViews>
    <sheetView topLeftCell="A41" zoomScale="70" zoomScaleNormal="70" workbookViewId="0">
      <selection activeCell="K65" sqref="K65"/>
    </sheetView>
  </sheetViews>
  <sheetFormatPr baseColWidth="10" defaultColWidth="9.140625" defaultRowHeight="12.75" x14ac:dyDescent="0.2"/>
  <sheetData>
    <row r="1" spans="1:26" ht="25.5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3</v>
      </c>
      <c r="U1" s="1" t="s">
        <v>22</v>
      </c>
      <c r="V1" s="1" t="s">
        <v>23</v>
      </c>
      <c r="W1" s="1" t="s">
        <v>24</v>
      </c>
    </row>
    <row r="2" spans="1:26" s="13" customFormat="1" x14ac:dyDescent="0.2">
      <c r="A2" s="9" t="s">
        <v>859</v>
      </c>
      <c r="B2" s="9" t="s">
        <v>317</v>
      </c>
      <c r="C2" s="9" t="s">
        <v>318</v>
      </c>
      <c r="D2" s="9" t="s">
        <v>319</v>
      </c>
      <c r="E2" s="10">
        <v>1633</v>
      </c>
      <c r="F2" s="10">
        <v>12</v>
      </c>
      <c r="G2" s="10">
        <v>1211</v>
      </c>
      <c r="H2" s="10">
        <v>374</v>
      </c>
      <c r="I2" s="10">
        <v>36</v>
      </c>
      <c r="J2" s="10">
        <v>330</v>
      </c>
      <c r="K2" s="10">
        <v>558</v>
      </c>
      <c r="L2" s="10">
        <v>443</v>
      </c>
      <c r="M2" s="21">
        <f t="shared" ref="M2:M30" si="0">F2/E2</f>
        <v>7.3484384568279241E-3</v>
      </c>
      <c r="N2" s="22">
        <f t="shared" ref="N2:N25" si="1">G2/E2</f>
        <v>0.74157991426821801</v>
      </c>
      <c r="O2" s="22">
        <f t="shared" ref="O2:O25" si="2">H2/E2</f>
        <v>0.2290263319044703</v>
      </c>
      <c r="P2" s="22">
        <f t="shared" ref="P2:P25" si="3">I2/E2</f>
        <v>2.2045315370483771E-2</v>
      </c>
      <c r="Q2" s="22">
        <f t="shared" ref="Q2:Q25" si="4">J2/E2</f>
        <v>0.20208205756276792</v>
      </c>
      <c r="R2" s="22">
        <f t="shared" ref="R2:R25" si="5">K2/E2</f>
        <v>0.34170238824249849</v>
      </c>
      <c r="S2" s="22">
        <f t="shared" ref="S2:S25" si="6">L2/E2</f>
        <v>0.27127985303123087</v>
      </c>
      <c r="T2" s="9" t="s">
        <v>320</v>
      </c>
      <c r="U2" s="9" t="s">
        <v>321</v>
      </c>
      <c r="V2" s="9" t="s">
        <v>322</v>
      </c>
      <c r="W2" s="9" t="s">
        <v>860</v>
      </c>
    </row>
    <row r="3" spans="1:26" s="13" customFormat="1" x14ac:dyDescent="0.2">
      <c r="A3" s="9" t="s">
        <v>859</v>
      </c>
      <c r="B3" s="9" t="s">
        <v>317</v>
      </c>
      <c r="C3" s="9" t="s">
        <v>323</v>
      </c>
      <c r="D3" s="9" t="s">
        <v>319</v>
      </c>
      <c r="E3" s="10">
        <v>420</v>
      </c>
      <c r="F3" s="10">
        <v>4</v>
      </c>
      <c r="G3" s="10">
        <v>310</v>
      </c>
      <c r="H3" s="10">
        <v>99</v>
      </c>
      <c r="I3" s="10">
        <v>7</v>
      </c>
      <c r="J3" s="10">
        <v>84</v>
      </c>
      <c r="K3" s="10">
        <v>173</v>
      </c>
      <c r="L3" s="10">
        <v>74</v>
      </c>
      <c r="M3" s="21">
        <f t="shared" si="0"/>
        <v>9.5238095238095247E-3</v>
      </c>
      <c r="N3" s="22">
        <f t="shared" si="1"/>
        <v>0.73809523809523814</v>
      </c>
      <c r="O3" s="22">
        <f t="shared" si="2"/>
        <v>0.23571428571428571</v>
      </c>
      <c r="P3" s="22">
        <f t="shared" si="3"/>
        <v>1.6666666666666666E-2</v>
      </c>
      <c r="Q3" s="22">
        <f t="shared" si="4"/>
        <v>0.2</v>
      </c>
      <c r="R3" s="22">
        <f t="shared" si="5"/>
        <v>0.41190476190476188</v>
      </c>
      <c r="S3" s="22">
        <f t="shared" si="6"/>
        <v>0.1761904761904762</v>
      </c>
      <c r="T3" s="9" t="s">
        <v>320</v>
      </c>
      <c r="U3" s="9" t="s">
        <v>324</v>
      </c>
      <c r="V3" s="9" t="s">
        <v>322</v>
      </c>
      <c r="W3" s="9" t="s">
        <v>860</v>
      </c>
    </row>
    <row r="4" spans="1:26" s="13" customFormat="1" x14ac:dyDescent="0.2">
      <c r="A4" s="9" t="s">
        <v>859</v>
      </c>
      <c r="B4" s="9" t="s">
        <v>317</v>
      </c>
      <c r="C4" s="9" t="s">
        <v>206</v>
      </c>
      <c r="D4" s="9" t="s">
        <v>319</v>
      </c>
      <c r="E4" s="10">
        <v>396</v>
      </c>
      <c r="F4" s="10">
        <v>0</v>
      </c>
      <c r="G4" s="10">
        <v>295</v>
      </c>
      <c r="H4" s="10">
        <v>69</v>
      </c>
      <c r="I4" s="10">
        <v>32</v>
      </c>
      <c r="J4" s="10">
        <v>78</v>
      </c>
      <c r="K4" s="10">
        <v>80</v>
      </c>
      <c r="L4" s="10">
        <v>178</v>
      </c>
      <c r="M4" s="21">
        <f t="shared" si="0"/>
        <v>0</v>
      </c>
      <c r="N4" s="22">
        <f t="shared" si="1"/>
        <v>0.74494949494949492</v>
      </c>
      <c r="O4" s="22">
        <f t="shared" si="2"/>
        <v>0.17424242424242425</v>
      </c>
      <c r="P4" s="22">
        <f t="shared" si="3"/>
        <v>8.0808080808080815E-2</v>
      </c>
      <c r="Q4" s="22">
        <f t="shared" si="4"/>
        <v>0.19696969696969696</v>
      </c>
      <c r="R4" s="22">
        <f t="shared" si="5"/>
        <v>0.20202020202020202</v>
      </c>
      <c r="S4" s="22">
        <f t="shared" si="6"/>
        <v>0.4494949494949495</v>
      </c>
      <c r="T4" s="9" t="s">
        <v>320</v>
      </c>
      <c r="U4" s="9" t="s">
        <v>327</v>
      </c>
      <c r="V4" s="9" t="s">
        <v>322</v>
      </c>
      <c r="W4" s="9" t="s">
        <v>860</v>
      </c>
    </row>
    <row r="5" spans="1:26" s="13" customFormat="1" x14ac:dyDescent="0.2">
      <c r="A5" s="9" t="s">
        <v>859</v>
      </c>
      <c r="B5" s="9" t="s">
        <v>317</v>
      </c>
      <c r="C5" s="9" t="s">
        <v>328</v>
      </c>
      <c r="D5" s="9" t="s">
        <v>319</v>
      </c>
      <c r="E5" s="10">
        <v>164</v>
      </c>
      <c r="F5" s="10">
        <v>1</v>
      </c>
      <c r="G5" s="10">
        <v>133</v>
      </c>
      <c r="H5" s="10">
        <v>27</v>
      </c>
      <c r="I5" s="10">
        <v>3</v>
      </c>
      <c r="J5" s="10">
        <v>26</v>
      </c>
      <c r="K5" s="10">
        <v>43</v>
      </c>
      <c r="L5" s="10">
        <v>58</v>
      </c>
      <c r="M5" s="21">
        <f t="shared" si="0"/>
        <v>6.0975609756097563E-3</v>
      </c>
      <c r="N5" s="22">
        <f t="shared" si="1"/>
        <v>0.81097560975609762</v>
      </c>
      <c r="O5" s="22">
        <f t="shared" si="2"/>
        <v>0.16463414634146342</v>
      </c>
      <c r="P5" s="22">
        <f t="shared" si="3"/>
        <v>1.8292682926829267E-2</v>
      </c>
      <c r="Q5" s="22">
        <f t="shared" si="4"/>
        <v>0.15853658536585366</v>
      </c>
      <c r="R5" s="22">
        <f t="shared" si="5"/>
        <v>0.26219512195121952</v>
      </c>
      <c r="S5" s="22">
        <f t="shared" si="6"/>
        <v>0.35365853658536583</v>
      </c>
      <c r="T5" s="9" t="s">
        <v>320</v>
      </c>
      <c r="U5" s="9" t="s">
        <v>329</v>
      </c>
      <c r="V5" s="9" t="s">
        <v>322</v>
      </c>
      <c r="W5" s="9" t="s">
        <v>860</v>
      </c>
    </row>
    <row r="6" spans="1:26" s="13" customFormat="1" x14ac:dyDescent="0.2">
      <c r="A6" s="9">
        <v>2019</v>
      </c>
      <c r="B6" s="9" t="s">
        <v>858</v>
      </c>
      <c r="C6" s="9"/>
      <c r="D6" s="9"/>
      <c r="E6" s="10">
        <f>SUM(E2:E5)</f>
        <v>2613</v>
      </c>
      <c r="F6" s="10">
        <f t="shared" ref="F6:L6" si="7">SUM(F2:F5)</f>
        <v>17</v>
      </c>
      <c r="G6" s="10">
        <f t="shared" si="7"/>
        <v>1949</v>
      </c>
      <c r="H6" s="10">
        <f t="shared" si="7"/>
        <v>569</v>
      </c>
      <c r="I6" s="10">
        <f t="shared" si="7"/>
        <v>78</v>
      </c>
      <c r="J6" s="10">
        <f t="shared" si="7"/>
        <v>518</v>
      </c>
      <c r="K6" s="10">
        <f t="shared" si="7"/>
        <v>854</v>
      </c>
      <c r="L6" s="10">
        <f t="shared" si="7"/>
        <v>753</v>
      </c>
      <c r="M6" s="21">
        <f>F6/E6</f>
        <v>6.5059318790662074E-3</v>
      </c>
      <c r="N6" s="22">
        <f>G6/E6</f>
        <v>0.7458859548411787</v>
      </c>
      <c r="O6" s="22">
        <f>H6/E6</f>
        <v>0.21775736701109835</v>
      </c>
      <c r="P6" s="22">
        <f>I6/E6</f>
        <v>2.9850746268656716E-2</v>
      </c>
      <c r="Q6" s="22">
        <f>J6/E6</f>
        <v>0.19823957137389972</v>
      </c>
      <c r="R6" s="22">
        <f>K6/E6</f>
        <v>0.32682740145426714</v>
      </c>
      <c r="S6" s="22">
        <f>L6/E6</f>
        <v>0.28817451205510908</v>
      </c>
      <c r="T6" s="9"/>
      <c r="U6" s="9"/>
      <c r="V6" s="9"/>
      <c r="W6" s="9"/>
    </row>
    <row r="7" spans="1:26" s="15" customFormat="1" ht="5.25" customHeight="1" x14ac:dyDescent="0.25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</row>
    <row r="8" spans="1:26" s="13" customFormat="1" x14ac:dyDescent="0.2">
      <c r="A8" s="16" t="s">
        <v>837</v>
      </c>
      <c r="B8" s="16" t="s">
        <v>317</v>
      </c>
      <c r="C8" s="16" t="s">
        <v>318</v>
      </c>
      <c r="D8" s="16" t="s">
        <v>319</v>
      </c>
      <c r="E8" s="10">
        <v>1577</v>
      </c>
      <c r="F8" s="10">
        <v>14</v>
      </c>
      <c r="G8" s="10">
        <v>1190</v>
      </c>
      <c r="H8" s="10">
        <v>344</v>
      </c>
      <c r="I8" s="10">
        <v>29</v>
      </c>
      <c r="J8" s="10">
        <v>306</v>
      </c>
      <c r="K8" s="10">
        <v>563</v>
      </c>
      <c r="L8" s="10">
        <v>445</v>
      </c>
      <c r="M8" s="21">
        <f t="shared" si="0"/>
        <v>8.8776157260621429E-3</v>
      </c>
      <c r="N8" s="22">
        <f t="shared" si="1"/>
        <v>0.75459733671528217</v>
      </c>
      <c r="O8" s="22">
        <f t="shared" si="2"/>
        <v>0.21813570069752694</v>
      </c>
      <c r="P8" s="22">
        <f t="shared" si="3"/>
        <v>1.8389346861128725E-2</v>
      </c>
      <c r="Q8" s="22">
        <f t="shared" si="4"/>
        <v>0.19403931515535827</v>
      </c>
      <c r="R8" s="22">
        <f t="shared" si="5"/>
        <v>0.35700697526949904</v>
      </c>
      <c r="S8" s="22">
        <f t="shared" si="6"/>
        <v>0.28218135700697528</v>
      </c>
      <c r="T8" s="16" t="s">
        <v>320</v>
      </c>
      <c r="U8" s="16" t="s">
        <v>321</v>
      </c>
      <c r="V8" s="16" t="s">
        <v>322</v>
      </c>
      <c r="W8" s="16" t="s">
        <v>861</v>
      </c>
    </row>
    <row r="9" spans="1:26" s="13" customFormat="1" x14ac:dyDescent="0.2">
      <c r="A9" s="16" t="s">
        <v>837</v>
      </c>
      <c r="B9" s="16" t="s">
        <v>317</v>
      </c>
      <c r="C9" s="16" t="s">
        <v>323</v>
      </c>
      <c r="D9" s="16" t="s">
        <v>319</v>
      </c>
      <c r="E9" s="10">
        <v>400</v>
      </c>
      <c r="F9" s="10">
        <v>1</v>
      </c>
      <c r="G9" s="10">
        <v>303</v>
      </c>
      <c r="H9" s="10">
        <v>85</v>
      </c>
      <c r="I9" s="10">
        <v>11</v>
      </c>
      <c r="J9" s="10">
        <v>72</v>
      </c>
      <c r="K9" s="10">
        <v>190</v>
      </c>
      <c r="L9" s="10">
        <v>68</v>
      </c>
      <c r="M9" s="21">
        <f t="shared" si="0"/>
        <v>2.5000000000000001E-3</v>
      </c>
      <c r="N9" s="22">
        <f t="shared" si="1"/>
        <v>0.75749999999999995</v>
      </c>
      <c r="O9" s="22">
        <f t="shared" si="2"/>
        <v>0.21249999999999999</v>
      </c>
      <c r="P9" s="22">
        <f t="shared" si="3"/>
        <v>2.75E-2</v>
      </c>
      <c r="Q9" s="22">
        <f t="shared" si="4"/>
        <v>0.18</v>
      </c>
      <c r="R9" s="22">
        <f t="shared" si="5"/>
        <v>0.47499999999999998</v>
      </c>
      <c r="S9" s="22">
        <f t="shared" si="6"/>
        <v>0.17</v>
      </c>
      <c r="T9" s="16" t="s">
        <v>320</v>
      </c>
      <c r="U9" s="16" t="s">
        <v>324</v>
      </c>
      <c r="V9" s="16" t="s">
        <v>322</v>
      </c>
      <c r="W9" s="16" t="s">
        <v>861</v>
      </c>
    </row>
    <row r="10" spans="1:26" s="13" customFormat="1" x14ac:dyDescent="0.2">
      <c r="A10" s="16" t="s">
        <v>837</v>
      </c>
      <c r="B10" s="16" t="s">
        <v>317</v>
      </c>
      <c r="C10" s="16" t="s">
        <v>206</v>
      </c>
      <c r="D10" s="16" t="s">
        <v>319</v>
      </c>
      <c r="E10" s="10">
        <v>436</v>
      </c>
      <c r="F10" s="10">
        <v>2</v>
      </c>
      <c r="G10" s="10">
        <v>343</v>
      </c>
      <c r="H10" s="10">
        <v>62</v>
      </c>
      <c r="I10" s="10">
        <v>29</v>
      </c>
      <c r="J10" s="10">
        <v>70</v>
      </c>
      <c r="K10" s="10">
        <v>91</v>
      </c>
      <c r="L10" s="10">
        <v>200</v>
      </c>
      <c r="M10" s="21">
        <f t="shared" si="0"/>
        <v>4.5871559633027525E-3</v>
      </c>
      <c r="N10" s="22">
        <f t="shared" si="1"/>
        <v>0.78669724770642202</v>
      </c>
      <c r="O10" s="22">
        <f t="shared" si="2"/>
        <v>0.14220183486238533</v>
      </c>
      <c r="P10" s="22">
        <f t="shared" si="3"/>
        <v>6.6513761467889912E-2</v>
      </c>
      <c r="Q10" s="22">
        <f t="shared" si="4"/>
        <v>0.16055045871559634</v>
      </c>
      <c r="R10" s="22">
        <f t="shared" si="5"/>
        <v>0.20871559633027523</v>
      </c>
      <c r="S10" s="22">
        <f t="shared" si="6"/>
        <v>0.45871559633027525</v>
      </c>
      <c r="T10" s="16" t="s">
        <v>320</v>
      </c>
      <c r="U10" s="16" t="s">
        <v>327</v>
      </c>
      <c r="V10" s="16" t="s">
        <v>322</v>
      </c>
      <c r="W10" s="16" t="s">
        <v>861</v>
      </c>
    </row>
    <row r="11" spans="1:26" s="13" customFormat="1" x14ac:dyDescent="0.2">
      <c r="A11" s="16" t="s">
        <v>837</v>
      </c>
      <c r="B11" s="16" t="s">
        <v>317</v>
      </c>
      <c r="C11" s="16" t="s">
        <v>328</v>
      </c>
      <c r="D11" s="16" t="s">
        <v>319</v>
      </c>
      <c r="E11" s="10">
        <v>149</v>
      </c>
      <c r="F11" s="10">
        <v>2</v>
      </c>
      <c r="G11" s="10">
        <v>127</v>
      </c>
      <c r="H11" s="10">
        <v>16</v>
      </c>
      <c r="I11" s="10">
        <v>4</v>
      </c>
      <c r="J11" s="10">
        <v>15</v>
      </c>
      <c r="K11" s="10">
        <v>39</v>
      </c>
      <c r="L11" s="10">
        <v>64</v>
      </c>
      <c r="M11" s="21">
        <f t="shared" si="0"/>
        <v>1.3422818791946308E-2</v>
      </c>
      <c r="N11" s="22">
        <f t="shared" si="1"/>
        <v>0.8523489932885906</v>
      </c>
      <c r="O11" s="22">
        <f t="shared" si="2"/>
        <v>0.10738255033557047</v>
      </c>
      <c r="P11" s="22">
        <f t="shared" si="3"/>
        <v>2.6845637583892617E-2</v>
      </c>
      <c r="Q11" s="22">
        <f t="shared" si="4"/>
        <v>0.10067114093959731</v>
      </c>
      <c r="R11" s="22">
        <f t="shared" si="5"/>
        <v>0.26174496644295303</v>
      </c>
      <c r="S11" s="22">
        <f t="shared" si="6"/>
        <v>0.42953020134228187</v>
      </c>
      <c r="T11" s="16" t="s">
        <v>320</v>
      </c>
      <c r="U11" s="16" t="s">
        <v>329</v>
      </c>
      <c r="V11" s="16" t="s">
        <v>322</v>
      </c>
      <c r="W11" s="16" t="s">
        <v>861</v>
      </c>
    </row>
    <row r="12" spans="1:26" s="13" customFormat="1" x14ac:dyDescent="0.2">
      <c r="A12" s="9">
        <v>2020</v>
      </c>
      <c r="B12" s="9" t="s">
        <v>858</v>
      </c>
      <c r="C12" s="9"/>
      <c r="D12" s="9"/>
      <c r="E12" s="10">
        <f t="shared" ref="E12:L12" si="8">SUM(E8:E11)</f>
        <v>2562</v>
      </c>
      <c r="F12" s="10">
        <f t="shared" si="8"/>
        <v>19</v>
      </c>
      <c r="G12" s="10">
        <f t="shared" si="8"/>
        <v>1963</v>
      </c>
      <c r="H12" s="10">
        <f t="shared" si="8"/>
        <v>507</v>
      </c>
      <c r="I12" s="10">
        <f t="shared" si="8"/>
        <v>73</v>
      </c>
      <c r="J12" s="10">
        <f t="shared" si="8"/>
        <v>463</v>
      </c>
      <c r="K12" s="10">
        <f t="shared" si="8"/>
        <v>883</v>
      </c>
      <c r="L12" s="10">
        <f t="shared" si="8"/>
        <v>777</v>
      </c>
      <c r="M12" s="21">
        <f t="shared" si="0"/>
        <v>7.4160811865729903E-3</v>
      </c>
      <c r="N12" s="22">
        <f t="shared" si="1"/>
        <v>0.76619828259172518</v>
      </c>
      <c r="O12" s="22">
        <f t="shared" si="2"/>
        <v>0.19789227166276346</v>
      </c>
      <c r="P12" s="22">
        <f t="shared" si="3"/>
        <v>2.849336455893833E-2</v>
      </c>
      <c r="Q12" s="22">
        <f t="shared" si="4"/>
        <v>0.18071818891491023</v>
      </c>
      <c r="R12" s="22">
        <f t="shared" si="5"/>
        <v>0.34465261514441842</v>
      </c>
      <c r="S12" s="22">
        <f t="shared" si="6"/>
        <v>0.30327868852459017</v>
      </c>
      <c r="T12" s="9"/>
      <c r="U12" s="9"/>
      <c r="V12" s="9"/>
      <c r="W12" s="9"/>
    </row>
    <row r="13" spans="1:26" s="15" customFormat="1" ht="5.25" customHeight="1" x14ac:dyDescent="0.25">
      <c r="A13" s="14"/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</row>
    <row r="14" spans="1:26" s="13" customFormat="1" x14ac:dyDescent="0.2">
      <c r="A14" s="16" t="s">
        <v>794</v>
      </c>
      <c r="B14" s="16" t="s">
        <v>317</v>
      </c>
      <c r="C14" s="16" t="s">
        <v>318</v>
      </c>
      <c r="D14" s="18" t="s">
        <v>319</v>
      </c>
      <c r="E14" s="10">
        <v>1566</v>
      </c>
      <c r="F14" s="10">
        <v>9</v>
      </c>
      <c r="G14" s="10">
        <v>1217</v>
      </c>
      <c r="H14" s="10">
        <v>315</v>
      </c>
      <c r="I14" s="10">
        <v>25</v>
      </c>
      <c r="J14" s="10">
        <v>262</v>
      </c>
      <c r="K14" s="10">
        <v>538</v>
      </c>
      <c r="L14" s="10">
        <v>455</v>
      </c>
      <c r="M14" s="21">
        <f t="shared" si="0"/>
        <v>5.7471264367816091E-3</v>
      </c>
      <c r="N14" s="22">
        <f t="shared" si="1"/>
        <v>0.77713920817369098</v>
      </c>
      <c r="O14" s="22">
        <f t="shared" si="2"/>
        <v>0.20114942528735633</v>
      </c>
      <c r="P14" s="22">
        <f t="shared" si="3"/>
        <v>1.5964240102171137E-2</v>
      </c>
      <c r="Q14" s="22">
        <f t="shared" si="4"/>
        <v>0.1673052362707535</v>
      </c>
      <c r="R14" s="22">
        <f t="shared" si="5"/>
        <v>0.34355044699872284</v>
      </c>
      <c r="S14" s="22">
        <f t="shared" si="6"/>
        <v>0.29054916985951468</v>
      </c>
      <c r="T14" s="16" t="s">
        <v>320</v>
      </c>
      <c r="U14" s="16" t="s">
        <v>321</v>
      </c>
      <c r="V14" s="16" t="s">
        <v>322</v>
      </c>
      <c r="W14" s="16" t="s">
        <v>864</v>
      </c>
    </row>
    <row r="15" spans="1:26" s="13" customFormat="1" x14ac:dyDescent="0.2">
      <c r="A15" s="16" t="s">
        <v>794</v>
      </c>
      <c r="B15" s="16" t="s">
        <v>317</v>
      </c>
      <c r="C15" s="16" t="s">
        <v>323</v>
      </c>
      <c r="D15" s="18" t="s">
        <v>319</v>
      </c>
      <c r="E15" s="10">
        <v>422</v>
      </c>
      <c r="F15" s="10">
        <v>1</v>
      </c>
      <c r="G15" s="10">
        <v>325</v>
      </c>
      <c r="H15" s="10">
        <v>91</v>
      </c>
      <c r="I15" s="10">
        <v>5</v>
      </c>
      <c r="J15" s="10">
        <v>80</v>
      </c>
      <c r="K15" s="10">
        <v>179</v>
      </c>
      <c r="L15" s="10">
        <v>79</v>
      </c>
      <c r="M15" s="21">
        <f t="shared" si="0"/>
        <v>2.3696682464454978E-3</v>
      </c>
      <c r="N15" s="22">
        <f t="shared" si="1"/>
        <v>0.77014218009478674</v>
      </c>
      <c r="O15" s="22">
        <f t="shared" si="2"/>
        <v>0.21563981042654029</v>
      </c>
      <c r="P15" s="22">
        <f t="shared" si="3"/>
        <v>1.1848341232227487E-2</v>
      </c>
      <c r="Q15" s="22">
        <f t="shared" si="4"/>
        <v>0.1895734597156398</v>
      </c>
      <c r="R15" s="22">
        <f t="shared" si="5"/>
        <v>0.42417061611374407</v>
      </c>
      <c r="S15" s="22">
        <f t="shared" si="6"/>
        <v>0.1872037914691943</v>
      </c>
      <c r="T15" s="16" t="s">
        <v>320</v>
      </c>
      <c r="U15" s="16" t="s">
        <v>324</v>
      </c>
      <c r="V15" s="16" t="s">
        <v>322</v>
      </c>
      <c r="W15" s="16" t="s">
        <v>864</v>
      </c>
    </row>
    <row r="16" spans="1:26" s="13" customFormat="1" x14ac:dyDescent="0.2">
      <c r="A16" s="16" t="s">
        <v>794</v>
      </c>
      <c r="B16" s="16" t="s">
        <v>317</v>
      </c>
      <c r="C16" s="16" t="s">
        <v>206</v>
      </c>
      <c r="D16" s="18" t="s">
        <v>319</v>
      </c>
      <c r="E16" s="10">
        <v>474</v>
      </c>
      <c r="F16" s="10">
        <v>0</v>
      </c>
      <c r="G16" s="10">
        <v>384</v>
      </c>
      <c r="H16" s="10">
        <v>72</v>
      </c>
      <c r="I16" s="10">
        <v>18</v>
      </c>
      <c r="J16" s="10">
        <v>73</v>
      </c>
      <c r="K16" s="10">
        <v>113</v>
      </c>
      <c r="L16" s="10">
        <v>220</v>
      </c>
      <c r="M16" s="21">
        <f t="shared" si="0"/>
        <v>0</v>
      </c>
      <c r="N16" s="22">
        <f t="shared" si="1"/>
        <v>0.810126582278481</v>
      </c>
      <c r="O16" s="22">
        <f t="shared" si="2"/>
        <v>0.15189873417721519</v>
      </c>
      <c r="P16" s="22">
        <f t="shared" si="3"/>
        <v>3.7974683544303799E-2</v>
      </c>
      <c r="Q16" s="22">
        <f t="shared" si="4"/>
        <v>0.15400843881856541</v>
      </c>
      <c r="R16" s="22">
        <f t="shared" si="5"/>
        <v>0.23839662447257384</v>
      </c>
      <c r="S16" s="22">
        <f t="shared" si="6"/>
        <v>0.46413502109704641</v>
      </c>
      <c r="T16" s="16" t="s">
        <v>320</v>
      </c>
      <c r="U16" s="16" t="s">
        <v>327</v>
      </c>
      <c r="V16" s="16" t="s">
        <v>322</v>
      </c>
      <c r="W16" s="16" t="s">
        <v>864</v>
      </c>
    </row>
    <row r="17" spans="1:26" s="13" customFormat="1" x14ac:dyDescent="0.2">
      <c r="A17" s="16" t="s">
        <v>794</v>
      </c>
      <c r="B17" s="16" t="s">
        <v>317</v>
      </c>
      <c r="C17" s="16" t="s">
        <v>328</v>
      </c>
      <c r="D17" s="18" t="s">
        <v>319</v>
      </c>
      <c r="E17" s="10">
        <v>183</v>
      </c>
      <c r="F17" s="10">
        <v>6</v>
      </c>
      <c r="G17" s="10">
        <v>150</v>
      </c>
      <c r="H17" s="10">
        <v>24</v>
      </c>
      <c r="I17" s="10">
        <v>3</v>
      </c>
      <c r="J17" s="10">
        <v>21</v>
      </c>
      <c r="K17" s="10">
        <v>62</v>
      </c>
      <c r="L17" s="10">
        <v>64</v>
      </c>
      <c r="M17" s="21">
        <f t="shared" si="0"/>
        <v>3.2786885245901641E-2</v>
      </c>
      <c r="N17" s="22">
        <f t="shared" si="1"/>
        <v>0.81967213114754101</v>
      </c>
      <c r="O17" s="22">
        <f t="shared" si="2"/>
        <v>0.13114754098360656</v>
      </c>
      <c r="P17" s="22">
        <f t="shared" si="3"/>
        <v>1.6393442622950821E-2</v>
      </c>
      <c r="Q17" s="22">
        <f t="shared" si="4"/>
        <v>0.11475409836065574</v>
      </c>
      <c r="R17" s="22">
        <f t="shared" si="5"/>
        <v>0.33879781420765026</v>
      </c>
      <c r="S17" s="22">
        <f t="shared" si="6"/>
        <v>0.34972677595628415</v>
      </c>
      <c r="T17" s="16" t="s">
        <v>320</v>
      </c>
      <c r="U17" s="16" t="s">
        <v>329</v>
      </c>
      <c r="V17" s="16" t="s">
        <v>322</v>
      </c>
      <c r="W17" s="16" t="s">
        <v>864</v>
      </c>
    </row>
    <row r="18" spans="1:26" s="13" customFormat="1" x14ac:dyDescent="0.2">
      <c r="A18" s="16">
        <v>2021</v>
      </c>
      <c r="B18" s="17" t="s">
        <v>858</v>
      </c>
      <c r="C18" s="16"/>
      <c r="D18" s="18"/>
      <c r="E18" s="10">
        <f t="shared" ref="E18:L18" si="9">SUM(E14:E17)</f>
        <v>2645</v>
      </c>
      <c r="F18" s="10">
        <f t="shared" si="9"/>
        <v>16</v>
      </c>
      <c r="G18" s="10">
        <f t="shared" si="9"/>
        <v>2076</v>
      </c>
      <c r="H18" s="10">
        <f t="shared" si="9"/>
        <v>502</v>
      </c>
      <c r="I18" s="10">
        <f t="shared" si="9"/>
        <v>51</v>
      </c>
      <c r="J18" s="10">
        <f t="shared" si="9"/>
        <v>436</v>
      </c>
      <c r="K18" s="10">
        <f t="shared" si="9"/>
        <v>892</v>
      </c>
      <c r="L18" s="10">
        <f t="shared" si="9"/>
        <v>818</v>
      </c>
      <c r="M18" s="21">
        <f>F18/E18</f>
        <v>6.0491493383742915E-3</v>
      </c>
      <c r="N18" s="22">
        <f>G18/E18</f>
        <v>0.78487712665406428</v>
      </c>
      <c r="O18" s="22">
        <f>H18/E18</f>
        <v>0.18979206049149339</v>
      </c>
      <c r="P18" s="22">
        <f>I18/E18</f>
        <v>1.9281663516068054E-2</v>
      </c>
      <c r="Q18" s="22">
        <f>J18/E18</f>
        <v>0.16483931947069944</v>
      </c>
      <c r="R18" s="22">
        <f>K18/E18</f>
        <v>0.33724007561436675</v>
      </c>
      <c r="S18" s="22">
        <f>L18/E18</f>
        <v>0.30926275992438562</v>
      </c>
      <c r="T18" s="16"/>
      <c r="U18" s="16"/>
      <c r="V18" s="16"/>
      <c r="W18" s="16"/>
    </row>
    <row r="19" spans="1:26" s="15" customFormat="1" ht="5.25" customHeight="1" x14ac:dyDescent="0.25">
      <c r="A19" s="14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</row>
    <row r="20" spans="1:26" x14ac:dyDescent="0.2">
      <c r="A20" t="s">
        <v>756</v>
      </c>
      <c r="B20" t="s">
        <v>317</v>
      </c>
      <c r="C20" t="s">
        <v>318</v>
      </c>
      <c r="D20" t="s">
        <v>319</v>
      </c>
      <c r="E20">
        <v>1578</v>
      </c>
      <c r="F20">
        <v>1</v>
      </c>
      <c r="G20">
        <v>1258</v>
      </c>
      <c r="H20">
        <v>291</v>
      </c>
      <c r="I20">
        <v>28</v>
      </c>
      <c r="J20">
        <v>253</v>
      </c>
      <c r="K20">
        <v>564</v>
      </c>
      <c r="L20">
        <v>485</v>
      </c>
      <c r="M20" s="21">
        <f t="shared" si="0"/>
        <v>6.3371356147021542E-4</v>
      </c>
      <c r="N20" s="22">
        <f t="shared" si="1"/>
        <v>0.79721166032953106</v>
      </c>
      <c r="O20" s="22">
        <f t="shared" si="2"/>
        <v>0.18441064638783269</v>
      </c>
      <c r="P20" s="22">
        <f t="shared" si="3"/>
        <v>1.7743979721166033E-2</v>
      </c>
      <c r="Q20" s="22">
        <f t="shared" si="4"/>
        <v>0.16032953105196451</v>
      </c>
      <c r="R20" s="22">
        <f t="shared" si="5"/>
        <v>0.35741444866920152</v>
      </c>
      <c r="S20" s="22">
        <f t="shared" si="6"/>
        <v>0.3073510773130545</v>
      </c>
      <c r="T20" t="s">
        <v>320</v>
      </c>
      <c r="U20" t="s">
        <v>321</v>
      </c>
      <c r="V20" t="s">
        <v>322</v>
      </c>
      <c r="W20" t="s">
        <v>865</v>
      </c>
    </row>
    <row r="21" spans="1:26" x14ac:dyDescent="0.2">
      <c r="A21" t="s">
        <v>756</v>
      </c>
      <c r="B21" t="s">
        <v>317</v>
      </c>
      <c r="C21" t="s">
        <v>323</v>
      </c>
      <c r="D21" t="s">
        <v>319</v>
      </c>
      <c r="E21">
        <v>312</v>
      </c>
      <c r="F21">
        <v>0</v>
      </c>
      <c r="G21">
        <v>248</v>
      </c>
      <c r="H21">
        <v>60</v>
      </c>
      <c r="I21">
        <v>4</v>
      </c>
      <c r="J21">
        <v>45</v>
      </c>
      <c r="K21">
        <v>133</v>
      </c>
      <c r="L21">
        <v>63</v>
      </c>
      <c r="M21" s="21">
        <f t="shared" si="0"/>
        <v>0</v>
      </c>
      <c r="N21" s="22">
        <f t="shared" si="1"/>
        <v>0.79487179487179482</v>
      </c>
      <c r="O21" s="22">
        <f t="shared" si="2"/>
        <v>0.19230769230769232</v>
      </c>
      <c r="P21" s="22">
        <f t="shared" si="3"/>
        <v>1.282051282051282E-2</v>
      </c>
      <c r="Q21" s="22">
        <f t="shared" si="4"/>
        <v>0.14423076923076922</v>
      </c>
      <c r="R21" s="22">
        <f t="shared" si="5"/>
        <v>0.42628205128205127</v>
      </c>
      <c r="S21" s="22">
        <f t="shared" si="6"/>
        <v>0.20192307692307693</v>
      </c>
      <c r="T21" t="s">
        <v>320</v>
      </c>
      <c r="U21" t="s">
        <v>324</v>
      </c>
      <c r="V21" t="s">
        <v>322</v>
      </c>
      <c r="W21" t="s">
        <v>865</v>
      </c>
    </row>
    <row r="22" spans="1:26" x14ac:dyDescent="0.2">
      <c r="A22" t="s">
        <v>756</v>
      </c>
      <c r="B22" t="s">
        <v>317</v>
      </c>
      <c r="C22" t="s">
        <v>206</v>
      </c>
      <c r="D22" t="s">
        <v>319</v>
      </c>
      <c r="E22">
        <v>467</v>
      </c>
      <c r="F22">
        <v>0</v>
      </c>
      <c r="G22">
        <v>386</v>
      </c>
      <c r="H22">
        <v>63</v>
      </c>
      <c r="I22">
        <v>18</v>
      </c>
      <c r="J22">
        <v>70</v>
      </c>
      <c r="K22">
        <v>116</v>
      </c>
      <c r="L22">
        <v>213</v>
      </c>
      <c r="M22" s="21">
        <f t="shared" si="0"/>
        <v>0</v>
      </c>
      <c r="N22" s="22">
        <f t="shared" si="1"/>
        <v>0.82655246252676662</v>
      </c>
      <c r="O22" s="22">
        <f t="shared" si="2"/>
        <v>0.13490364025695931</v>
      </c>
      <c r="P22" s="22">
        <f t="shared" si="3"/>
        <v>3.8543897216274089E-2</v>
      </c>
      <c r="Q22" s="22">
        <f t="shared" si="4"/>
        <v>0.14989293361884368</v>
      </c>
      <c r="R22" s="22">
        <f t="shared" si="5"/>
        <v>0.24839400428265523</v>
      </c>
      <c r="S22" s="22">
        <f t="shared" si="6"/>
        <v>0.45610278372591007</v>
      </c>
      <c r="T22" t="s">
        <v>320</v>
      </c>
      <c r="U22" t="s">
        <v>327</v>
      </c>
      <c r="V22" t="s">
        <v>322</v>
      </c>
      <c r="W22" t="s">
        <v>865</v>
      </c>
    </row>
    <row r="23" spans="1:26" x14ac:dyDescent="0.2">
      <c r="A23" t="s">
        <v>756</v>
      </c>
      <c r="B23" t="s">
        <v>317</v>
      </c>
      <c r="C23" t="s">
        <v>90</v>
      </c>
      <c r="D23" t="s">
        <v>319</v>
      </c>
      <c r="E23">
        <v>99</v>
      </c>
      <c r="F23">
        <v>0</v>
      </c>
      <c r="G23">
        <v>74</v>
      </c>
      <c r="H23">
        <v>24</v>
      </c>
      <c r="I23">
        <v>1</v>
      </c>
      <c r="J23">
        <v>25</v>
      </c>
      <c r="K23">
        <v>37</v>
      </c>
      <c r="L23">
        <v>24</v>
      </c>
      <c r="M23" s="21">
        <f t="shared" si="0"/>
        <v>0</v>
      </c>
      <c r="N23" s="22">
        <f t="shared" si="1"/>
        <v>0.74747474747474751</v>
      </c>
      <c r="O23" s="22">
        <f t="shared" si="2"/>
        <v>0.24242424242424243</v>
      </c>
      <c r="P23" s="22">
        <f t="shared" si="3"/>
        <v>1.0101010101010102E-2</v>
      </c>
      <c r="Q23" s="22">
        <f t="shared" si="4"/>
        <v>0.25252525252525254</v>
      </c>
      <c r="R23" s="22">
        <f t="shared" si="5"/>
        <v>0.37373737373737376</v>
      </c>
      <c r="S23" s="22">
        <f t="shared" si="6"/>
        <v>0.24242424242424243</v>
      </c>
      <c r="T23" t="s">
        <v>320</v>
      </c>
      <c r="U23" t="s">
        <v>324</v>
      </c>
      <c r="V23" t="s">
        <v>322</v>
      </c>
      <c r="W23" t="s">
        <v>865</v>
      </c>
    </row>
    <row r="24" spans="1:26" x14ac:dyDescent="0.2">
      <c r="A24" t="s">
        <v>756</v>
      </c>
      <c r="B24" t="s">
        <v>317</v>
      </c>
      <c r="C24" t="s">
        <v>328</v>
      </c>
      <c r="D24" t="s">
        <v>319</v>
      </c>
      <c r="E24">
        <v>189</v>
      </c>
      <c r="F24">
        <v>1</v>
      </c>
      <c r="G24">
        <v>164</v>
      </c>
      <c r="H24">
        <v>21</v>
      </c>
      <c r="I24">
        <v>3</v>
      </c>
      <c r="J24">
        <v>19</v>
      </c>
      <c r="K24">
        <v>61</v>
      </c>
      <c r="L24">
        <v>68</v>
      </c>
      <c r="M24" s="21">
        <f t="shared" si="0"/>
        <v>5.2910052910052907E-3</v>
      </c>
      <c r="N24" s="22">
        <f t="shared" si="1"/>
        <v>0.86772486772486768</v>
      </c>
      <c r="O24" s="22">
        <f t="shared" si="2"/>
        <v>0.1111111111111111</v>
      </c>
      <c r="P24" s="22">
        <f t="shared" si="3"/>
        <v>1.5873015873015872E-2</v>
      </c>
      <c r="Q24" s="22">
        <f t="shared" si="4"/>
        <v>0.10052910052910052</v>
      </c>
      <c r="R24" s="22">
        <f t="shared" si="5"/>
        <v>0.32275132275132273</v>
      </c>
      <c r="S24" s="22">
        <f t="shared" si="6"/>
        <v>0.35978835978835977</v>
      </c>
      <c r="T24" t="s">
        <v>320</v>
      </c>
      <c r="U24" t="s">
        <v>329</v>
      </c>
      <c r="V24" t="s">
        <v>322</v>
      </c>
      <c r="W24" t="s">
        <v>865</v>
      </c>
    </row>
    <row r="25" spans="1:26" x14ac:dyDescent="0.2">
      <c r="A25">
        <v>2022</v>
      </c>
      <c r="B25" t="s">
        <v>858</v>
      </c>
      <c r="E25" s="10">
        <f t="shared" ref="E25:L25" si="10">SUM(E21:E24)</f>
        <v>1067</v>
      </c>
      <c r="F25" s="10">
        <f t="shared" si="10"/>
        <v>1</v>
      </c>
      <c r="G25" s="10">
        <f t="shared" si="10"/>
        <v>872</v>
      </c>
      <c r="H25" s="10">
        <f t="shared" si="10"/>
        <v>168</v>
      </c>
      <c r="I25" s="10">
        <f t="shared" si="10"/>
        <v>26</v>
      </c>
      <c r="J25" s="10">
        <f t="shared" si="10"/>
        <v>159</v>
      </c>
      <c r="K25" s="10">
        <f t="shared" si="10"/>
        <v>347</v>
      </c>
      <c r="L25" s="10">
        <f t="shared" si="10"/>
        <v>368</v>
      </c>
      <c r="M25" s="21">
        <f t="shared" si="0"/>
        <v>9.372071227741331E-4</v>
      </c>
      <c r="N25" s="22">
        <f t="shared" si="1"/>
        <v>0.817244611059044</v>
      </c>
      <c r="O25" s="22">
        <f t="shared" si="2"/>
        <v>0.15745079662605435</v>
      </c>
      <c r="P25" s="22">
        <f t="shared" si="3"/>
        <v>2.4367385192127462E-2</v>
      </c>
      <c r="Q25" s="22">
        <f t="shared" si="4"/>
        <v>0.14901593252108716</v>
      </c>
      <c r="R25" s="22">
        <f t="shared" si="5"/>
        <v>0.32521087160262419</v>
      </c>
      <c r="S25" s="22">
        <f t="shared" si="6"/>
        <v>0.34489222118088098</v>
      </c>
    </row>
    <row r="26" spans="1:26" s="15" customFormat="1" ht="5.25" customHeight="1" x14ac:dyDescent="0.25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</row>
    <row r="27" spans="1:26" x14ac:dyDescent="0.2">
      <c r="A27" s="20" t="s">
        <v>700</v>
      </c>
      <c r="B27" s="20" t="s">
        <v>317</v>
      </c>
      <c r="C27" s="20" t="s">
        <v>318</v>
      </c>
      <c r="D27" s="20" t="s">
        <v>319</v>
      </c>
      <c r="E27" s="3">
        <v>1583</v>
      </c>
      <c r="F27" s="3">
        <v>6</v>
      </c>
      <c r="G27" s="3">
        <v>1275</v>
      </c>
      <c r="H27" s="3">
        <v>280</v>
      </c>
      <c r="I27" s="3">
        <v>22</v>
      </c>
      <c r="J27" s="3">
        <v>234</v>
      </c>
      <c r="K27" s="3">
        <v>577</v>
      </c>
      <c r="L27" s="3">
        <v>464</v>
      </c>
      <c r="M27" s="21">
        <f t="shared" si="0"/>
        <v>3.7902716361339229E-3</v>
      </c>
      <c r="N27" s="22">
        <f>G27/E27</f>
        <v>0.80543272267845867</v>
      </c>
      <c r="O27" s="22">
        <f>H27/E27</f>
        <v>0.17687934301958308</v>
      </c>
      <c r="P27" s="22">
        <f>I27/E27</f>
        <v>1.3897662665824383E-2</v>
      </c>
      <c r="Q27" s="22">
        <f>J27/E27</f>
        <v>0.14782059380922299</v>
      </c>
      <c r="R27" s="22">
        <f>K27/E27</f>
        <v>0.36449778900821228</v>
      </c>
      <c r="S27" s="22">
        <f>L27/E27</f>
        <v>0.29311433986102337</v>
      </c>
      <c r="T27" s="20" t="s">
        <v>320</v>
      </c>
      <c r="U27" s="20" t="s">
        <v>321</v>
      </c>
      <c r="V27" s="20" t="s">
        <v>322</v>
      </c>
      <c r="W27" s="20" t="s">
        <v>866</v>
      </c>
    </row>
    <row r="28" spans="1:26" x14ac:dyDescent="0.2">
      <c r="A28" s="20" t="s">
        <v>700</v>
      </c>
      <c r="B28" s="20" t="s">
        <v>317</v>
      </c>
      <c r="C28" s="20" t="s">
        <v>323</v>
      </c>
      <c r="D28" s="20" t="s">
        <v>319</v>
      </c>
      <c r="E28" s="3">
        <v>222</v>
      </c>
      <c r="F28" s="3">
        <v>5</v>
      </c>
      <c r="G28" s="3">
        <v>165</v>
      </c>
      <c r="H28" s="3">
        <v>46</v>
      </c>
      <c r="I28" s="3">
        <v>6</v>
      </c>
      <c r="J28" s="3">
        <v>41</v>
      </c>
      <c r="K28" s="3">
        <v>83</v>
      </c>
      <c r="L28" s="3">
        <v>58</v>
      </c>
      <c r="M28" s="21">
        <f t="shared" si="0"/>
        <v>2.2522522522522521E-2</v>
      </c>
      <c r="N28" s="22">
        <f>G28/E28</f>
        <v>0.7432432432432432</v>
      </c>
      <c r="O28" s="22">
        <f>H28/E28</f>
        <v>0.2072072072072072</v>
      </c>
      <c r="P28" s="22">
        <f>I28/E28</f>
        <v>2.7027027027027029E-2</v>
      </c>
      <c r="Q28" s="22">
        <f>J28/E28</f>
        <v>0.18468468468468469</v>
      </c>
      <c r="R28" s="22">
        <f>K28/E28</f>
        <v>0.37387387387387389</v>
      </c>
      <c r="S28" s="22">
        <f>L28/E28</f>
        <v>0.26126126126126126</v>
      </c>
      <c r="T28" s="20" t="s">
        <v>320</v>
      </c>
      <c r="U28" s="20" t="s">
        <v>324</v>
      </c>
      <c r="V28" s="20" t="s">
        <v>322</v>
      </c>
      <c r="W28" s="20" t="s">
        <v>866</v>
      </c>
    </row>
    <row r="29" spans="1:26" x14ac:dyDescent="0.2">
      <c r="A29" s="20" t="s">
        <v>700</v>
      </c>
      <c r="B29" s="20" t="s">
        <v>317</v>
      </c>
      <c r="C29" s="20" t="s">
        <v>206</v>
      </c>
      <c r="D29" s="20" t="s">
        <v>319</v>
      </c>
      <c r="E29" s="3">
        <v>468</v>
      </c>
      <c r="F29" s="3">
        <v>1</v>
      </c>
      <c r="G29" s="3">
        <v>393</v>
      </c>
      <c r="H29" s="3">
        <v>59</v>
      </c>
      <c r="I29" s="3">
        <v>15</v>
      </c>
      <c r="J29" s="3">
        <v>57</v>
      </c>
      <c r="K29" s="3">
        <v>119</v>
      </c>
      <c r="L29" s="3">
        <v>206</v>
      </c>
      <c r="M29" s="21">
        <f t="shared" si="0"/>
        <v>2.136752136752137E-3</v>
      </c>
      <c r="N29" s="22">
        <f>G29/E29</f>
        <v>0.83974358974358976</v>
      </c>
      <c r="O29" s="22">
        <f>H29/E29</f>
        <v>0.12606837606837606</v>
      </c>
      <c r="P29" s="22">
        <f>I29/E29</f>
        <v>3.2051282051282048E-2</v>
      </c>
      <c r="Q29" s="22">
        <f>J29/E29</f>
        <v>0.12179487179487179</v>
      </c>
      <c r="R29" s="22">
        <f>K29/E29</f>
        <v>0.25427350427350426</v>
      </c>
      <c r="S29" s="22">
        <f>L29/E29</f>
        <v>0.44017094017094016</v>
      </c>
      <c r="T29" s="20" t="s">
        <v>320</v>
      </c>
      <c r="U29" s="20" t="s">
        <v>327</v>
      </c>
      <c r="V29" s="20" t="s">
        <v>322</v>
      </c>
      <c r="W29" s="20" t="s">
        <v>866</v>
      </c>
    </row>
    <row r="30" spans="1:26" x14ac:dyDescent="0.2">
      <c r="A30" s="20" t="s">
        <v>700</v>
      </c>
      <c r="B30" s="20" t="s">
        <v>317</v>
      </c>
      <c r="C30" s="20" t="s">
        <v>90</v>
      </c>
      <c r="D30" s="20" t="s">
        <v>319</v>
      </c>
      <c r="E30" s="3">
        <v>179</v>
      </c>
      <c r="F30" s="3">
        <v>0</v>
      </c>
      <c r="G30" s="3">
        <v>138</v>
      </c>
      <c r="H30" s="3">
        <v>32</v>
      </c>
      <c r="I30" s="3">
        <v>9</v>
      </c>
      <c r="J30" s="3">
        <v>38</v>
      </c>
      <c r="K30" s="3">
        <v>59</v>
      </c>
      <c r="L30" s="3">
        <v>49</v>
      </c>
      <c r="M30" s="21">
        <f t="shared" si="0"/>
        <v>0</v>
      </c>
      <c r="N30" s="22">
        <f>G30/E30</f>
        <v>0.77094972067039103</v>
      </c>
      <c r="O30" s="22">
        <f>H30/E30</f>
        <v>0.1787709497206704</v>
      </c>
      <c r="P30" s="22">
        <f>I30/E30</f>
        <v>5.027932960893855E-2</v>
      </c>
      <c r="Q30" s="22">
        <f>J30/E30</f>
        <v>0.21229050279329609</v>
      </c>
      <c r="R30" s="22">
        <f>K30/E30</f>
        <v>0.32960893854748602</v>
      </c>
      <c r="S30" s="22">
        <f>L30/E30</f>
        <v>0.27374301675977653</v>
      </c>
      <c r="T30" s="20" t="s">
        <v>320</v>
      </c>
      <c r="U30" s="20" t="s">
        <v>324</v>
      </c>
      <c r="V30" s="20" t="s">
        <v>322</v>
      </c>
      <c r="W30" s="20" t="s">
        <v>866</v>
      </c>
    </row>
    <row r="31" spans="1:26" x14ac:dyDescent="0.2">
      <c r="A31" s="20" t="s">
        <v>700</v>
      </c>
      <c r="B31" s="20" t="s">
        <v>317</v>
      </c>
      <c r="C31" s="20" t="s">
        <v>328</v>
      </c>
      <c r="D31" s="20" t="s">
        <v>319</v>
      </c>
      <c r="E31" s="3">
        <v>186</v>
      </c>
      <c r="F31" s="3">
        <v>2</v>
      </c>
      <c r="G31" s="3">
        <v>148</v>
      </c>
      <c r="H31" s="3">
        <v>31</v>
      </c>
      <c r="I31" s="3">
        <v>5</v>
      </c>
      <c r="J31" s="3">
        <v>30</v>
      </c>
      <c r="K31" s="3">
        <v>53</v>
      </c>
      <c r="L31" s="3">
        <v>66</v>
      </c>
      <c r="M31" s="21">
        <f>F31/E31</f>
        <v>1.0752688172043012E-2</v>
      </c>
      <c r="N31" s="22">
        <f>G31/E31</f>
        <v>0.79569892473118276</v>
      </c>
      <c r="O31" s="22">
        <f>H31/E31</f>
        <v>0.16666666666666666</v>
      </c>
      <c r="P31" s="22">
        <f>I31/E31</f>
        <v>2.6881720430107527E-2</v>
      </c>
      <c r="Q31" s="22">
        <f>J31/E31</f>
        <v>0.16129032258064516</v>
      </c>
      <c r="R31" s="22">
        <f>K31/E31</f>
        <v>0.28494623655913981</v>
      </c>
      <c r="S31" s="22">
        <f>L31/E31</f>
        <v>0.35483870967741937</v>
      </c>
      <c r="T31" s="20" t="s">
        <v>320</v>
      </c>
      <c r="U31" s="20" t="s">
        <v>329</v>
      </c>
      <c r="V31" s="20" t="s">
        <v>322</v>
      </c>
      <c r="W31" s="20" t="s">
        <v>866</v>
      </c>
    </row>
    <row r="32" spans="1:26" s="15" customFormat="1" ht="5.25" customHeight="1" x14ac:dyDescent="0.25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</row>
    <row r="33" spans="1:29" x14ac:dyDescent="0.2">
      <c r="A33" s="19" t="s">
        <v>868</v>
      </c>
      <c r="B33" s="20"/>
      <c r="C33" s="20"/>
      <c r="D33" s="20"/>
      <c r="E33" s="3">
        <f>SUM(E27:E31)</f>
        <v>2638</v>
      </c>
      <c r="F33" s="3">
        <f t="shared" ref="F33:K33" si="11">SUM(F27:F31)</f>
        <v>14</v>
      </c>
      <c r="G33" s="3">
        <f t="shared" si="11"/>
        <v>2119</v>
      </c>
      <c r="H33" s="3">
        <f t="shared" si="11"/>
        <v>448</v>
      </c>
      <c r="I33" s="3">
        <f t="shared" si="11"/>
        <v>57</v>
      </c>
      <c r="J33" s="3">
        <f t="shared" si="11"/>
        <v>400</v>
      </c>
      <c r="K33" s="3">
        <f t="shared" si="11"/>
        <v>891</v>
      </c>
      <c r="L33" s="3">
        <f>SUM(L27:L31)</f>
        <v>843</v>
      </c>
      <c r="M33" s="21">
        <f>F33/E33</f>
        <v>5.3070507960576198E-3</v>
      </c>
      <c r="N33" s="22">
        <f>G33/E33</f>
        <v>0.80326004548900687</v>
      </c>
      <c r="O33" s="22">
        <f>H33/E33</f>
        <v>0.16982562547384383</v>
      </c>
      <c r="P33" s="22">
        <f>I33/E33</f>
        <v>2.1607278241091737E-2</v>
      </c>
      <c r="Q33" s="22">
        <f>J33/E33</f>
        <v>0.15163002274450341</v>
      </c>
      <c r="R33" s="22">
        <f>K33/E33</f>
        <v>0.33775587566338133</v>
      </c>
      <c r="S33" s="22">
        <f>L33/E33</f>
        <v>0.31956027293404093</v>
      </c>
      <c r="T33" s="20"/>
      <c r="U33" s="20"/>
      <c r="V33" s="20"/>
      <c r="W33" s="20"/>
      <c r="Y33" s="20"/>
      <c r="Z33" s="20"/>
    </row>
    <row r="34" spans="1:29" x14ac:dyDescent="0.2">
      <c r="A34" s="19"/>
      <c r="B34" s="20"/>
      <c r="C34" s="20"/>
      <c r="D34" s="20"/>
      <c r="E34" s="3"/>
      <c r="F34" s="3"/>
      <c r="G34" s="3"/>
      <c r="H34" s="3"/>
      <c r="I34" s="3"/>
      <c r="J34" s="3"/>
      <c r="K34" s="3"/>
      <c r="L34" s="3"/>
      <c r="M34" s="21"/>
      <c r="N34" s="22"/>
      <c r="O34" s="22"/>
      <c r="P34" s="22"/>
      <c r="Q34" s="22"/>
      <c r="R34" s="22"/>
      <c r="S34" s="22"/>
      <c r="T34" s="20"/>
      <c r="U34" s="20"/>
      <c r="V34" s="20"/>
      <c r="W34" s="20"/>
      <c r="Y34" s="20"/>
      <c r="Z34" s="20"/>
    </row>
    <row r="35" spans="1:29" x14ac:dyDescent="0.2">
      <c r="A35" s="2" t="s">
        <v>25</v>
      </c>
      <c r="B35" s="2" t="s">
        <v>317</v>
      </c>
      <c r="C35" s="2" t="s">
        <v>318</v>
      </c>
      <c r="D35" s="2" t="s">
        <v>319</v>
      </c>
      <c r="E35" s="3">
        <v>1558</v>
      </c>
      <c r="F35" s="3">
        <v>0</v>
      </c>
      <c r="G35" s="3">
        <v>1285</v>
      </c>
      <c r="H35" s="3">
        <v>257</v>
      </c>
      <c r="I35" s="3">
        <v>16</v>
      </c>
      <c r="J35" s="3">
        <v>220</v>
      </c>
      <c r="K35" s="3">
        <v>593</v>
      </c>
      <c r="L35" s="3">
        <v>432</v>
      </c>
      <c r="M35" s="8">
        <f t="shared" ref="M35:P39" si="12">F35/$E35</f>
        <v>0</v>
      </c>
      <c r="N35" s="8">
        <f t="shared" si="12"/>
        <v>0.82477535301668803</v>
      </c>
      <c r="O35" s="8">
        <f t="shared" si="12"/>
        <v>0.16495507060333761</v>
      </c>
      <c r="P35" s="8">
        <f t="shared" si="12"/>
        <v>1.0269576379974325E-2</v>
      </c>
      <c r="Q35" s="8">
        <f t="shared" ref="Q35:Q40" si="13">J35/E35</f>
        <v>0.14120667522464697</v>
      </c>
      <c r="R35" s="8">
        <f t="shared" ref="R35:R40" si="14">K35/E35</f>
        <v>0.38061617458279845</v>
      </c>
      <c r="S35" s="8">
        <f t="shared" ref="S35:S40" si="15">L35/E35</f>
        <v>0.2772785622593068</v>
      </c>
      <c r="T35" s="2" t="s">
        <v>320</v>
      </c>
      <c r="U35" s="2" t="s">
        <v>321</v>
      </c>
      <c r="V35" s="2" t="s">
        <v>322</v>
      </c>
      <c r="W35" s="2" t="s">
        <v>35</v>
      </c>
    </row>
    <row r="36" spans="1:29" x14ac:dyDescent="0.2">
      <c r="A36" s="2" t="s">
        <v>25</v>
      </c>
      <c r="B36" s="2" t="s">
        <v>317</v>
      </c>
      <c r="C36" s="2" t="s">
        <v>323</v>
      </c>
      <c r="D36" s="2" t="s">
        <v>319</v>
      </c>
      <c r="E36" s="3">
        <v>132</v>
      </c>
      <c r="F36" s="3">
        <v>0</v>
      </c>
      <c r="G36" s="3">
        <v>99</v>
      </c>
      <c r="H36" s="3">
        <v>30</v>
      </c>
      <c r="I36" s="3">
        <v>3</v>
      </c>
      <c r="J36" s="3">
        <v>26</v>
      </c>
      <c r="K36" s="3">
        <v>47</v>
      </c>
      <c r="L36" s="3">
        <v>33</v>
      </c>
      <c r="M36" s="8">
        <f t="shared" si="12"/>
        <v>0</v>
      </c>
      <c r="N36" s="8">
        <f t="shared" si="12"/>
        <v>0.75</v>
      </c>
      <c r="O36" s="8">
        <f t="shared" si="12"/>
        <v>0.22727272727272727</v>
      </c>
      <c r="P36" s="8">
        <f t="shared" si="12"/>
        <v>2.2727272727272728E-2</v>
      </c>
      <c r="Q36" s="8">
        <f t="shared" si="13"/>
        <v>0.19696969696969696</v>
      </c>
      <c r="R36" s="8">
        <f t="shared" si="14"/>
        <v>0.35606060606060608</v>
      </c>
      <c r="S36" s="8">
        <f t="shared" si="15"/>
        <v>0.25</v>
      </c>
      <c r="T36" s="2" t="s">
        <v>320</v>
      </c>
      <c r="U36" s="2" t="s">
        <v>324</v>
      </c>
      <c r="V36" s="2" t="s">
        <v>322</v>
      </c>
      <c r="W36" s="2" t="s">
        <v>35</v>
      </c>
    </row>
    <row r="37" spans="1:29" x14ac:dyDescent="0.2">
      <c r="A37" s="2" t="s">
        <v>25</v>
      </c>
      <c r="B37" s="2" t="s">
        <v>317</v>
      </c>
      <c r="C37" s="2" t="s">
        <v>206</v>
      </c>
      <c r="D37" s="2" t="s">
        <v>319</v>
      </c>
      <c r="E37" s="3">
        <v>462</v>
      </c>
      <c r="F37" s="3">
        <v>0</v>
      </c>
      <c r="G37" s="3">
        <v>391</v>
      </c>
      <c r="H37" s="3">
        <v>55</v>
      </c>
      <c r="I37" s="3">
        <v>16</v>
      </c>
      <c r="J37" s="3">
        <v>51</v>
      </c>
      <c r="K37" s="3">
        <v>122</v>
      </c>
      <c r="L37" s="3">
        <v>206</v>
      </c>
      <c r="M37" s="8">
        <f t="shared" si="12"/>
        <v>0</v>
      </c>
      <c r="N37" s="8">
        <f t="shared" si="12"/>
        <v>0.84632034632034636</v>
      </c>
      <c r="O37" s="8">
        <f t="shared" si="12"/>
        <v>0.11904761904761904</v>
      </c>
      <c r="P37" s="8">
        <f t="shared" si="12"/>
        <v>3.4632034632034632E-2</v>
      </c>
      <c r="Q37" s="8">
        <f t="shared" si="13"/>
        <v>0.11038961038961038</v>
      </c>
      <c r="R37" s="8">
        <f t="shared" si="14"/>
        <v>0.26406926406926406</v>
      </c>
      <c r="S37" s="8">
        <f t="shared" si="15"/>
        <v>0.44588744588744589</v>
      </c>
      <c r="T37" s="2" t="s">
        <v>320</v>
      </c>
      <c r="U37" s="2" t="s">
        <v>327</v>
      </c>
      <c r="V37" s="2" t="s">
        <v>322</v>
      </c>
      <c r="W37" s="2" t="s">
        <v>35</v>
      </c>
    </row>
    <row r="38" spans="1:29" x14ac:dyDescent="0.2">
      <c r="A38" s="2" t="s">
        <v>25</v>
      </c>
      <c r="B38" s="2" t="s">
        <v>317</v>
      </c>
      <c r="C38" s="2" t="s">
        <v>90</v>
      </c>
      <c r="D38" s="2" t="s">
        <v>319</v>
      </c>
      <c r="E38" s="3">
        <v>269</v>
      </c>
      <c r="F38" s="3">
        <v>0</v>
      </c>
      <c r="G38" s="3">
        <v>221</v>
      </c>
      <c r="H38" s="3">
        <v>43</v>
      </c>
      <c r="I38" s="3">
        <v>5</v>
      </c>
      <c r="J38" s="3">
        <v>40</v>
      </c>
      <c r="K38" s="3">
        <v>102</v>
      </c>
      <c r="L38" s="3">
        <v>77</v>
      </c>
      <c r="M38" s="8">
        <f t="shared" si="12"/>
        <v>0</v>
      </c>
      <c r="N38" s="8">
        <f t="shared" si="12"/>
        <v>0.82156133828996281</v>
      </c>
      <c r="O38" s="8">
        <f t="shared" si="12"/>
        <v>0.15985130111524162</v>
      </c>
      <c r="P38" s="8">
        <f t="shared" si="12"/>
        <v>1.858736059479554E-2</v>
      </c>
      <c r="Q38" s="8">
        <f t="shared" si="13"/>
        <v>0.14869888475836432</v>
      </c>
      <c r="R38" s="8">
        <f t="shared" si="14"/>
        <v>0.379182156133829</v>
      </c>
      <c r="S38" s="8">
        <f t="shared" si="15"/>
        <v>0.28624535315985128</v>
      </c>
      <c r="T38" s="2" t="s">
        <v>320</v>
      </c>
      <c r="U38" s="2" t="s">
        <v>324</v>
      </c>
      <c r="V38" s="2" t="s">
        <v>322</v>
      </c>
      <c r="W38" s="2" t="s">
        <v>35</v>
      </c>
    </row>
    <row r="39" spans="1:29" x14ac:dyDescent="0.2">
      <c r="A39" s="2" t="s">
        <v>25</v>
      </c>
      <c r="B39" s="2" t="s">
        <v>317</v>
      </c>
      <c r="C39" s="2" t="s">
        <v>328</v>
      </c>
      <c r="D39" s="2" t="s">
        <v>319</v>
      </c>
      <c r="E39" s="3">
        <v>192</v>
      </c>
      <c r="F39" s="3">
        <v>0</v>
      </c>
      <c r="G39" s="3">
        <v>153</v>
      </c>
      <c r="H39" s="3">
        <v>33</v>
      </c>
      <c r="I39" s="3">
        <v>6</v>
      </c>
      <c r="J39" s="3">
        <v>31</v>
      </c>
      <c r="K39" s="3">
        <v>58</v>
      </c>
      <c r="L39" s="3">
        <v>59</v>
      </c>
      <c r="M39" s="8">
        <f t="shared" si="12"/>
        <v>0</v>
      </c>
      <c r="N39" s="8">
        <f t="shared" si="12"/>
        <v>0.796875</v>
      </c>
      <c r="O39" s="8">
        <f t="shared" si="12"/>
        <v>0.171875</v>
      </c>
      <c r="P39" s="8">
        <f t="shared" si="12"/>
        <v>3.125E-2</v>
      </c>
      <c r="Q39" s="8">
        <f t="shared" si="13"/>
        <v>0.16145833333333334</v>
      </c>
      <c r="R39" s="8">
        <f t="shared" si="14"/>
        <v>0.30208333333333331</v>
      </c>
      <c r="S39" s="8">
        <f t="shared" si="15"/>
        <v>0.30729166666666669</v>
      </c>
      <c r="T39" s="2" t="s">
        <v>320</v>
      </c>
      <c r="U39" s="2" t="s">
        <v>329</v>
      </c>
      <c r="V39" s="2" t="s">
        <v>322</v>
      </c>
      <c r="W39" s="2" t="s">
        <v>35</v>
      </c>
    </row>
    <row r="40" spans="1:29" x14ac:dyDescent="0.2">
      <c r="A40" s="19" t="s">
        <v>1000</v>
      </c>
      <c r="B40" s="20"/>
      <c r="C40" s="20"/>
      <c r="D40" s="20"/>
      <c r="E40" s="3">
        <f>SUM(E35:E39)</f>
        <v>2613</v>
      </c>
      <c r="F40" s="3">
        <f t="shared" ref="F40:K40" si="16">SUM(F35:F39)</f>
        <v>0</v>
      </c>
      <c r="G40" s="3">
        <f t="shared" si="16"/>
        <v>2149</v>
      </c>
      <c r="H40" s="3">
        <f t="shared" si="16"/>
        <v>418</v>
      </c>
      <c r="I40" s="3">
        <f t="shared" si="16"/>
        <v>46</v>
      </c>
      <c r="J40" s="3">
        <f t="shared" si="16"/>
        <v>368</v>
      </c>
      <c r="K40" s="3">
        <f t="shared" si="16"/>
        <v>922</v>
      </c>
      <c r="L40" s="3">
        <f>SUM(L34:L38)</f>
        <v>748</v>
      </c>
      <c r="M40" s="21">
        <f>F40/E40</f>
        <v>0</v>
      </c>
      <c r="N40" s="22">
        <f>G40/E40</f>
        <v>0.82242632988901643</v>
      </c>
      <c r="O40" s="22">
        <f>H40/E40</f>
        <v>0.15996938384998086</v>
      </c>
      <c r="P40" s="22">
        <f>I40/E40</f>
        <v>1.7604286261002678E-2</v>
      </c>
      <c r="Q40" s="22">
        <f t="shared" si="13"/>
        <v>0.14083429008802142</v>
      </c>
      <c r="R40" s="22">
        <f t="shared" si="14"/>
        <v>0.35285112897053195</v>
      </c>
      <c r="S40" s="22">
        <f t="shared" si="15"/>
        <v>0.28626100267891313</v>
      </c>
      <c r="T40" s="20"/>
      <c r="U40" s="20"/>
      <c r="V40" s="20"/>
      <c r="W40" s="20"/>
      <c r="Y40" s="20"/>
      <c r="Z40" s="20"/>
    </row>
    <row r="41" spans="1:29" s="42" customFormat="1" x14ac:dyDescent="0.2">
      <c r="A41" s="19"/>
      <c r="B41" s="20"/>
      <c r="C41" s="20"/>
      <c r="D41" s="20"/>
      <c r="E41" s="44"/>
      <c r="F41" s="44"/>
      <c r="G41" s="44"/>
      <c r="H41" s="44"/>
      <c r="I41" s="44"/>
      <c r="J41" s="44"/>
      <c r="K41" s="44"/>
      <c r="L41" s="44"/>
      <c r="M41" s="21"/>
      <c r="N41" s="22"/>
      <c r="O41" s="22"/>
      <c r="P41" s="22"/>
      <c r="Q41" s="22"/>
      <c r="R41" s="22"/>
      <c r="S41" s="22"/>
      <c r="T41" s="20"/>
      <c r="U41" s="20"/>
      <c r="V41" s="20"/>
      <c r="W41" s="20"/>
      <c r="Y41" s="20"/>
      <c r="Z41" s="20"/>
    </row>
    <row r="42" spans="1:29" s="42" customFormat="1" x14ac:dyDescent="0.2">
      <c r="A42" s="43" t="s">
        <v>1004</v>
      </c>
      <c r="B42" s="43" t="s">
        <v>317</v>
      </c>
      <c r="C42" s="43" t="s">
        <v>318</v>
      </c>
      <c r="D42" s="43" t="s">
        <v>319</v>
      </c>
      <c r="E42" s="44">
        <v>1527</v>
      </c>
      <c r="F42" s="44">
        <v>3</v>
      </c>
      <c r="G42" s="44">
        <v>1197</v>
      </c>
      <c r="H42" s="44">
        <v>314</v>
      </c>
      <c r="I42" s="44">
        <v>13</v>
      </c>
      <c r="J42" s="44">
        <v>276</v>
      </c>
      <c r="K42" s="44">
        <v>585</v>
      </c>
      <c r="L42" s="44">
        <v>402</v>
      </c>
      <c r="M42" s="21">
        <f t="shared" ref="M42:M47" si="17">F42/E42</f>
        <v>1.9646365422396855E-3</v>
      </c>
      <c r="N42" s="22">
        <f t="shared" ref="N42:N47" si="18">G42/E42</f>
        <v>0.78388998035363455</v>
      </c>
      <c r="O42" s="22">
        <f t="shared" ref="O42:O47" si="19">H42/E42</f>
        <v>0.20563195808775375</v>
      </c>
      <c r="P42" s="22">
        <f t="shared" ref="P42:P47" si="20">I42/E42</f>
        <v>8.5134250163719713E-3</v>
      </c>
      <c r="Q42" s="22">
        <f t="shared" ref="Q42:Q47" si="21">J42/E42</f>
        <v>0.18074656188605109</v>
      </c>
      <c r="R42" s="22">
        <f t="shared" ref="R42:R47" si="22">K42/E42</f>
        <v>0.38310412573673869</v>
      </c>
      <c r="S42" s="22">
        <f t="shared" ref="S42:S47" si="23">L42/E42</f>
        <v>0.26326129666011788</v>
      </c>
      <c r="T42" s="43"/>
      <c r="U42" s="43" t="s">
        <v>321</v>
      </c>
      <c r="V42" s="43" t="s">
        <v>322</v>
      </c>
      <c r="W42" s="43"/>
      <c r="X42" s="43"/>
      <c r="Y42" s="43"/>
      <c r="Z42" s="43"/>
      <c r="AC42" s="43"/>
    </row>
    <row r="43" spans="1:29" s="42" customFormat="1" x14ac:dyDescent="0.2">
      <c r="A43" s="43" t="s">
        <v>1004</v>
      </c>
      <c r="B43" s="43" t="s">
        <v>317</v>
      </c>
      <c r="C43" s="43" t="s">
        <v>323</v>
      </c>
      <c r="D43" s="43" t="s">
        <v>319</v>
      </c>
      <c r="E43" s="44">
        <v>46</v>
      </c>
      <c r="F43" s="44">
        <v>0</v>
      </c>
      <c r="G43" s="44">
        <v>35</v>
      </c>
      <c r="H43" s="44">
        <v>10</v>
      </c>
      <c r="I43" s="44">
        <v>1</v>
      </c>
      <c r="J43" s="44">
        <v>10</v>
      </c>
      <c r="K43" s="44">
        <v>15</v>
      </c>
      <c r="L43" s="44">
        <v>8</v>
      </c>
      <c r="M43" s="21">
        <f t="shared" si="17"/>
        <v>0</v>
      </c>
      <c r="N43" s="22">
        <f t="shared" si="18"/>
        <v>0.76086956521739135</v>
      </c>
      <c r="O43" s="22">
        <f t="shared" si="19"/>
        <v>0.21739130434782608</v>
      </c>
      <c r="P43" s="22">
        <f t="shared" si="20"/>
        <v>2.1739130434782608E-2</v>
      </c>
      <c r="Q43" s="22">
        <f t="shared" si="21"/>
        <v>0.21739130434782608</v>
      </c>
      <c r="R43" s="22">
        <f t="shared" si="22"/>
        <v>0.32608695652173914</v>
      </c>
      <c r="S43" s="22">
        <f t="shared" si="23"/>
        <v>0.17391304347826086</v>
      </c>
      <c r="T43" s="43"/>
      <c r="U43" s="43" t="s">
        <v>324</v>
      </c>
      <c r="V43" s="43" t="s">
        <v>322</v>
      </c>
      <c r="W43" s="43"/>
      <c r="X43" s="43"/>
      <c r="Y43" s="43"/>
      <c r="Z43" s="43"/>
      <c r="AC43" s="43"/>
    </row>
    <row r="44" spans="1:29" s="42" customFormat="1" x14ac:dyDescent="0.2">
      <c r="A44" s="43" t="s">
        <v>1004</v>
      </c>
      <c r="B44" s="43" t="s">
        <v>317</v>
      </c>
      <c r="C44" s="43" t="s">
        <v>206</v>
      </c>
      <c r="D44" s="43" t="s">
        <v>319</v>
      </c>
      <c r="E44" s="44">
        <v>478</v>
      </c>
      <c r="F44" s="44">
        <v>0</v>
      </c>
      <c r="G44" s="44">
        <v>391</v>
      </c>
      <c r="H44" s="44">
        <v>71</v>
      </c>
      <c r="I44" s="44">
        <v>16</v>
      </c>
      <c r="J44" s="44">
        <v>64</v>
      </c>
      <c r="K44" s="44">
        <v>125</v>
      </c>
      <c r="L44" s="44">
        <v>203</v>
      </c>
      <c r="M44" s="21">
        <f t="shared" si="17"/>
        <v>0</v>
      </c>
      <c r="N44" s="22">
        <f t="shared" si="18"/>
        <v>0.81799163179916323</v>
      </c>
      <c r="O44" s="22">
        <f t="shared" si="19"/>
        <v>0.14853556485355648</v>
      </c>
      <c r="P44" s="22">
        <f t="shared" si="20"/>
        <v>3.3472803347280332E-2</v>
      </c>
      <c r="Q44" s="22">
        <f t="shared" si="21"/>
        <v>0.13389121338912133</v>
      </c>
      <c r="R44" s="22">
        <f t="shared" si="22"/>
        <v>0.2615062761506276</v>
      </c>
      <c r="S44" s="22">
        <f t="shared" si="23"/>
        <v>0.42468619246861927</v>
      </c>
      <c r="T44" s="43"/>
      <c r="U44" s="43" t="s">
        <v>327</v>
      </c>
      <c r="V44" s="43" t="s">
        <v>322</v>
      </c>
      <c r="W44" s="43"/>
      <c r="X44" s="43"/>
      <c r="Y44" s="43"/>
      <c r="Z44" s="43"/>
      <c r="AC44" s="43"/>
    </row>
    <row r="45" spans="1:29" s="42" customFormat="1" x14ac:dyDescent="0.2">
      <c r="A45" s="43" t="s">
        <v>1004</v>
      </c>
      <c r="B45" s="43" t="s">
        <v>317</v>
      </c>
      <c r="C45" s="43" t="s">
        <v>90</v>
      </c>
      <c r="D45" s="43" t="s">
        <v>319</v>
      </c>
      <c r="E45" s="44">
        <v>327</v>
      </c>
      <c r="F45" s="44">
        <v>0</v>
      </c>
      <c r="G45" s="44">
        <v>256</v>
      </c>
      <c r="H45" s="44">
        <v>64</v>
      </c>
      <c r="I45" s="44">
        <v>7</v>
      </c>
      <c r="J45" s="44">
        <v>59</v>
      </c>
      <c r="K45" s="44">
        <v>101</v>
      </c>
      <c r="L45" s="44">
        <v>94</v>
      </c>
      <c r="M45" s="21">
        <f t="shared" si="17"/>
        <v>0</v>
      </c>
      <c r="N45" s="22">
        <f t="shared" si="18"/>
        <v>0.78287461773700306</v>
      </c>
      <c r="O45" s="22">
        <f t="shared" si="19"/>
        <v>0.19571865443425077</v>
      </c>
      <c r="P45" s="22">
        <f t="shared" si="20"/>
        <v>2.1406727828746176E-2</v>
      </c>
      <c r="Q45" s="22">
        <f t="shared" si="21"/>
        <v>0.18042813455657492</v>
      </c>
      <c r="R45" s="22">
        <f t="shared" si="22"/>
        <v>0.30886850152905199</v>
      </c>
      <c r="S45" s="22">
        <f t="shared" si="23"/>
        <v>0.28746177370030579</v>
      </c>
      <c r="T45" s="43"/>
      <c r="U45" s="43" t="s">
        <v>324</v>
      </c>
      <c r="V45" s="43" t="s">
        <v>322</v>
      </c>
      <c r="W45" s="43"/>
      <c r="X45" s="43"/>
      <c r="Y45" s="43"/>
      <c r="Z45" s="43"/>
      <c r="AC45" s="43"/>
    </row>
    <row r="46" spans="1:29" s="42" customFormat="1" x14ac:dyDescent="0.2">
      <c r="A46" s="43" t="s">
        <v>1004</v>
      </c>
      <c r="B46" s="43" t="s">
        <v>317</v>
      </c>
      <c r="C46" s="43" t="s">
        <v>328</v>
      </c>
      <c r="D46" s="43" t="s">
        <v>319</v>
      </c>
      <c r="E46" s="44">
        <v>193</v>
      </c>
      <c r="F46" s="44">
        <v>0</v>
      </c>
      <c r="G46" s="44">
        <v>158</v>
      </c>
      <c r="H46" s="44">
        <v>32</v>
      </c>
      <c r="I46" s="44">
        <v>3</v>
      </c>
      <c r="J46" s="44">
        <v>30</v>
      </c>
      <c r="K46" s="44">
        <v>67</v>
      </c>
      <c r="L46" s="44">
        <v>45</v>
      </c>
      <c r="M46" s="21">
        <f t="shared" si="17"/>
        <v>0</v>
      </c>
      <c r="N46" s="22">
        <f t="shared" si="18"/>
        <v>0.81865284974093266</v>
      </c>
      <c r="O46" s="22">
        <f t="shared" si="19"/>
        <v>0.16580310880829016</v>
      </c>
      <c r="P46" s="22">
        <f t="shared" si="20"/>
        <v>1.5544041450777202E-2</v>
      </c>
      <c r="Q46" s="22">
        <f t="shared" si="21"/>
        <v>0.15544041450777202</v>
      </c>
      <c r="R46" s="22">
        <f t="shared" si="22"/>
        <v>0.34715025906735753</v>
      </c>
      <c r="S46" s="22">
        <f t="shared" si="23"/>
        <v>0.23316062176165803</v>
      </c>
      <c r="T46" s="43"/>
      <c r="U46" s="43" t="s">
        <v>329</v>
      </c>
      <c r="V46" s="43" t="s">
        <v>322</v>
      </c>
      <c r="W46" s="43"/>
      <c r="X46" s="43"/>
      <c r="Y46" s="43"/>
      <c r="Z46" s="43"/>
      <c r="AC46" s="43"/>
    </row>
    <row r="47" spans="1:29" x14ac:dyDescent="0.2">
      <c r="A47" s="47" t="s">
        <v>1440</v>
      </c>
      <c r="E47" s="44">
        <f>SUM(E42:E46)</f>
        <v>2571</v>
      </c>
      <c r="F47" s="44">
        <f t="shared" ref="F47:K47" si="24">SUM(F42:F46)</f>
        <v>3</v>
      </c>
      <c r="G47" s="44">
        <f t="shared" si="24"/>
        <v>2037</v>
      </c>
      <c r="H47" s="44">
        <f t="shared" si="24"/>
        <v>491</v>
      </c>
      <c r="I47" s="44">
        <f t="shared" si="24"/>
        <v>40</v>
      </c>
      <c r="J47" s="44">
        <f t="shared" si="24"/>
        <v>439</v>
      </c>
      <c r="K47" s="44">
        <f t="shared" si="24"/>
        <v>893</v>
      </c>
      <c r="L47" s="44">
        <f>SUM(L41:L45)</f>
        <v>707</v>
      </c>
      <c r="M47" s="21">
        <f t="shared" si="17"/>
        <v>1.1668611435239206E-3</v>
      </c>
      <c r="N47" s="22">
        <f t="shared" si="18"/>
        <v>0.79229871645274208</v>
      </c>
      <c r="O47" s="22">
        <f t="shared" si="19"/>
        <v>0.190976273823415</v>
      </c>
      <c r="P47" s="22">
        <f t="shared" si="20"/>
        <v>1.5558148580318941E-2</v>
      </c>
      <c r="Q47" s="22">
        <f t="shared" si="21"/>
        <v>0.1707506806690004</v>
      </c>
      <c r="R47" s="22">
        <f t="shared" si="22"/>
        <v>0.34733566705562036</v>
      </c>
      <c r="S47" s="22">
        <f t="shared" si="23"/>
        <v>0.27499027615713728</v>
      </c>
    </row>
    <row r="48" spans="1:29" s="42" customFormat="1" x14ac:dyDescent="0.2"/>
    <row r="49" spans="4:19" x14ac:dyDescent="0.2">
      <c r="E49" t="s">
        <v>869</v>
      </c>
      <c r="F49" t="s">
        <v>870</v>
      </c>
      <c r="G49" t="s">
        <v>871</v>
      </c>
      <c r="N49" s="55" t="s">
        <v>872</v>
      </c>
      <c r="O49" s="55"/>
      <c r="P49" s="55"/>
      <c r="Q49" s="55" t="s">
        <v>873</v>
      </c>
      <c r="R49" s="55"/>
      <c r="S49" s="55"/>
    </row>
    <row r="50" spans="4:19" x14ac:dyDescent="0.2">
      <c r="D50" t="s">
        <v>874</v>
      </c>
      <c r="E50" s="23">
        <f>N47</f>
        <v>0.79229871645274208</v>
      </c>
      <c r="F50" s="23">
        <f>O47</f>
        <v>0.190976273823415</v>
      </c>
      <c r="G50" s="23">
        <f>P47</f>
        <v>1.5558148580318941E-2</v>
      </c>
      <c r="I50" s="42" t="s">
        <v>1446</v>
      </c>
      <c r="J50" s="23">
        <f>F50</f>
        <v>0.190976273823415</v>
      </c>
      <c r="N50" t="s">
        <v>869</v>
      </c>
      <c r="O50" t="s">
        <v>870</v>
      </c>
      <c r="P50" t="s">
        <v>871</v>
      </c>
      <c r="Q50" t="s">
        <v>869</v>
      </c>
      <c r="R50" t="s">
        <v>870</v>
      </c>
      <c r="S50" t="s">
        <v>871</v>
      </c>
    </row>
    <row r="51" spans="4:19" x14ac:dyDescent="0.2">
      <c r="D51" t="s">
        <v>875</v>
      </c>
      <c r="E51" s="23">
        <f>Q47</f>
        <v>0.1707506806690004</v>
      </c>
      <c r="F51" s="23">
        <f>R47</f>
        <v>0.34733566705562036</v>
      </c>
      <c r="G51" s="23">
        <f>S47</f>
        <v>0.27499027615713728</v>
      </c>
      <c r="I51" s="42" t="s">
        <v>1447</v>
      </c>
      <c r="J51" s="23">
        <f>F51</f>
        <v>0.34733566705562036</v>
      </c>
      <c r="M51">
        <v>2019</v>
      </c>
      <c r="N51" s="22">
        <f t="shared" ref="N51:S51" si="25">N6</f>
        <v>0.7458859548411787</v>
      </c>
      <c r="O51" s="22">
        <f t="shared" si="25"/>
        <v>0.21775736701109835</v>
      </c>
      <c r="P51" s="22">
        <f t="shared" si="25"/>
        <v>2.9850746268656716E-2</v>
      </c>
      <c r="Q51" s="22">
        <f t="shared" si="25"/>
        <v>0.19823957137389972</v>
      </c>
      <c r="R51" s="22">
        <f t="shared" si="25"/>
        <v>0.32682740145426714</v>
      </c>
      <c r="S51" s="22">
        <f t="shared" si="25"/>
        <v>0.28817451205510908</v>
      </c>
    </row>
    <row r="52" spans="4:19" x14ac:dyDescent="0.2">
      <c r="I52" s="42" t="s">
        <v>1448</v>
      </c>
      <c r="J52" s="23">
        <f>1-J51-J50</f>
        <v>0.46168805912096467</v>
      </c>
      <c r="M52">
        <v>2020</v>
      </c>
      <c r="N52" s="22">
        <f t="shared" ref="N52:S52" si="26">N12</f>
        <v>0.76619828259172518</v>
      </c>
      <c r="O52" s="22">
        <f t="shared" si="26"/>
        <v>0.19789227166276346</v>
      </c>
      <c r="P52" s="22">
        <f t="shared" si="26"/>
        <v>2.849336455893833E-2</v>
      </c>
      <c r="Q52" s="22">
        <f t="shared" si="26"/>
        <v>0.18071818891491023</v>
      </c>
      <c r="R52" s="22">
        <f t="shared" si="26"/>
        <v>0.34465261514441842</v>
      </c>
      <c r="S52" s="22">
        <f t="shared" si="26"/>
        <v>0.30327868852459017</v>
      </c>
    </row>
    <row r="53" spans="4:19" x14ac:dyDescent="0.2">
      <c r="M53">
        <v>2021</v>
      </c>
      <c r="N53" s="22">
        <f t="shared" ref="N53:S53" si="27">N18</f>
        <v>0.78487712665406428</v>
      </c>
      <c r="O53" s="22">
        <f t="shared" si="27"/>
        <v>0.18979206049149339</v>
      </c>
      <c r="P53" s="22">
        <f t="shared" si="27"/>
        <v>1.9281663516068054E-2</v>
      </c>
      <c r="Q53" s="22">
        <f t="shared" si="27"/>
        <v>0.16483931947069944</v>
      </c>
      <c r="R53" s="22">
        <f t="shared" si="27"/>
        <v>0.33724007561436675</v>
      </c>
      <c r="S53" s="22">
        <f t="shared" si="27"/>
        <v>0.30926275992438562</v>
      </c>
    </row>
    <row r="54" spans="4:19" x14ac:dyDescent="0.2">
      <c r="M54">
        <v>2022</v>
      </c>
      <c r="N54" s="22">
        <f t="shared" ref="N54:S54" si="28">N25</f>
        <v>0.817244611059044</v>
      </c>
      <c r="O54" s="22">
        <f t="shared" si="28"/>
        <v>0.15745079662605435</v>
      </c>
      <c r="P54" s="22">
        <f t="shared" si="28"/>
        <v>2.4367385192127462E-2</v>
      </c>
      <c r="Q54" s="22">
        <f t="shared" si="28"/>
        <v>0.14901593252108716</v>
      </c>
      <c r="R54" s="22">
        <f t="shared" si="28"/>
        <v>0.32521087160262419</v>
      </c>
      <c r="S54" s="22">
        <f t="shared" si="28"/>
        <v>0.34489222118088098</v>
      </c>
    </row>
    <row r="55" spans="4:19" x14ac:dyDescent="0.2">
      <c r="M55">
        <v>2023</v>
      </c>
      <c r="N55" s="22">
        <f t="shared" ref="N55:S55" si="29">N33</f>
        <v>0.80326004548900687</v>
      </c>
      <c r="O55" s="22">
        <f t="shared" si="29"/>
        <v>0.16982562547384383</v>
      </c>
      <c r="P55" s="22">
        <f t="shared" si="29"/>
        <v>2.1607278241091737E-2</v>
      </c>
      <c r="Q55" s="22">
        <f t="shared" si="29"/>
        <v>0.15163002274450341</v>
      </c>
      <c r="R55" s="22">
        <f t="shared" si="29"/>
        <v>0.33775587566338133</v>
      </c>
      <c r="S55" s="22">
        <f t="shared" si="29"/>
        <v>0.31956027293404093</v>
      </c>
    </row>
    <row r="56" spans="4:19" x14ac:dyDescent="0.2">
      <c r="M56">
        <v>2024</v>
      </c>
      <c r="N56" s="23">
        <f t="shared" ref="N56:S56" si="30">N40</f>
        <v>0.82242632988901643</v>
      </c>
      <c r="O56" s="23">
        <f t="shared" si="30"/>
        <v>0.15996938384998086</v>
      </c>
      <c r="P56" s="23">
        <f t="shared" si="30"/>
        <v>1.7604286261002678E-2</v>
      </c>
      <c r="Q56" s="23">
        <f t="shared" si="30"/>
        <v>0.14083429008802142</v>
      </c>
      <c r="R56" s="23">
        <f t="shared" si="30"/>
        <v>0.35285112897053195</v>
      </c>
      <c r="S56" s="23">
        <f t="shared" si="30"/>
        <v>0.28626100267891313</v>
      </c>
    </row>
    <row r="57" spans="4:19" x14ac:dyDescent="0.2">
      <c r="M57">
        <v>2025</v>
      </c>
      <c r="N57" s="23">
        <f t="shared" ref="N57:S57" si="31">N47</f>
        <v>0.79229871645274208</v>
      </c>
      <c r="O57" s="23">
        <f t="shared" si="31"/>
        <v>0.190976273823415</v>
      </c>
      <c r="P57" s="23">
        <f t="shared" si="31"/>
        <v>1.5558148580318941E-2</v>
      </c>
      <c r="Q57" s="23">
        <f t="shared" si="31"/>
        <v>0.1707506806690004</v>
      </c>
      <c r="R57" s="23">
        <f t="shared" si="31"/>
        <v>0.34733566705562036</v>
      </c>
      <c r="S57" s="23">
        <f t="shared" si="31"/>
        <v>0.27499027615713728</v>
      </c>
    </row>
    <row r="85" spans="9:14" x14ac:dyDescent="0.2">
      <c r="I85" s="55"/>
      <c r="J85" s="55"/>
      <c r="K85" s="55"/>
      <c r="L85" s="55"/>
      <c r="M85" s="55"/>
      <c r="N85" s="55"/>
    </row>
    <row r="87" spans="9:14" x14ac:dyDescent="0.2">
      <c r="I87" s="22"/>
      <c r="J87" s="22"/>
      <c r="K87" s="22"/>
      <c r="L87" s="22"/>
      <c r="M87" s="22"/>
      <c r="N87" s="22"/>
    </row>
    <row r="88" spans="9:14" x14ac:dyDescent="0.2">
      <c r="I88" s="22"/>
      <c r="J88" s="22"/>
      <c r="K88" s="22"/>
      <c r="L88" s="22"/>
      <c r="M88" s="22"/>
      <c r="N88" s="22"/>
    </row>
    <row r="89" spans="9:14" x14ac:dyDescent="0.2">
      <c r="I89" s="22"/>
      <c r="J89" s="22"/>
      <c r="K89" s="22"/>
      <c r="L89" s="22"/>
      <c r="M89" s="22"/>
      <c r="N89" s="22"/>
    </row>
    <row r="90" spans="9:14" x14ac:dyDescent="0.2">
      <c r="I90" s="22"/>
      <c r="J90" s="22"/>
      <c r="K90" s="22"/>
      <c r="L90" s="22"/>
      <c r="M90" s="22"/>
      <c r="N90" s="22"/>
    </row>
    <row r="91" spans="9:14" x14ac:dyDescent="0.2">
      <c r="I91" s="22"/>
      <c r="J91" s="22"/>
      <c r="K91" s="22"/>
      <c r="L91" s="22"/>
      <c r="M91" s="22"/>
      <c r="N91" s="22"/>
    </row>
  </sheetData>
  <mergeCells count="4">
    <mergeCell ref="N49:P49"/>
    <mergeCell ref="Q49:S49"/>
    <mergeCell ref="I85:K85"/>
    <mergeCell ref="L85:N8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16</vt:i4>
      </vt:variant>
    </vt:vector>
  </HeadingPairs>
  <TitlesOfParts>
    <vt:vector size="16" baseType="lpstr">
      <vt:lpstr>TOTAL 2025</vt:lpstr>
      <vt:lpstr>EPSG</vt:lpstr>
      <vt:lpstr>EPSA</vt:lpstr>
      <vt:lpstr>MASTERS</vt:lpstr>
      <vt:lpstr>DOCTORAT</vt:lpstr>
      <vt:lpstr>ETSIE</vt:lpstr>
      <vt:lpstr>ETSEGCT</vt:lpstr>
      <vt:lpstr>ETSID</vt:lpstr>
      <vt:lpstr>FBBAA</vt:lpstr>
      <vt:lpstr>ETSIT</vt:lpstr>
      <vt:lpstr>ETSIAMN</vt:lpstr>
      <vt:lpstr>ETSINF</vt:lpstr>
      <vt:lpstr>ETSA</vt:lpstr>
      <vt:lpstr>ETSICCP</vt:lpstr>
      <vt:lpstr>ETSII</vt:lpstr>
      <vt:lpstr>FADE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Victoria Mascarell Vaya</cp:lastModifiedBy>
  <dcterms:created xsi:type="dcterms:W3CDTF">2024-10-24T11:12:29Z</dcterms:created>
  <dcterms:modified xsi:type="dcterms:W3CDTF">2025-11-20T11:24:12Z</dcterms:modified>
</cp:coreProperties>
</file>