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https://upvedues-my.sharepoint.com/personal/macosmur_upv_edu_es/Documents/Escritorio/traduccions tfg/RÚBRIQUES TRADUÏDES/"/>
    </mc:Choice>
  </mc:AlternateContent>
  <xr:revisionPtr revIDLastSave="0" documentId="8_{9352602C-C07C-490A-A1E5-DB784CC0C2BE}" xr6:coauthVersionLast="47" xr6:coauthVersionMax="47" xr10:uidLastSave="{00000000-0000-0000-0000-000000000000}"/>
  <bookViews>
    <workbookView xWindow="-120" yWindow="-120" windowWidth="29040" windowHeight="15720" activeTab="1" xr2:uid="{A24B20FF-75E4-4FB7-89E6-0DE58E4B7AFF}"/>
  </bookViews>
  <sheets>
    <sheet name="Rúbrica TFM MuInTur" sheetId="2" r:id="rId1"/>
    <sheet name="Nota TFM (resumen)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3" i="2" l="1"/>
  <c r="E14" i="1" s="1"/>
  <c r="I12" i="2"/>
  <c r="E13" i="1" s="1"/>
  <c r="I11" i="2"/>
  <c r="I9" i="2"/>
  <c r="E10" i="1" s="1"/>
  <c r="I8" i="2"/>
  <c r="E9" i="1" s="1"/>
  <c r="I7" i="2"/>
  <c r="E8" i="1" s="1"/>
  <c r="I6" i="2"/>
  <c r="E7" i="1" s="1"/>
  <c r="I5" i="2"/>
  <c r="E6" i="1" s="1"/>
  <c r="I4" i="2"/>
  <c r="I14" i="2" l="1"/>
  <c r="I10" i="2"/>
  <c r="E5" i="1"/>
  <c r="E11" i="1" s="1"/>
  <c r="E12" i="1"/>
  <c r="E15" i="1"/>
  <c r="E17" i="1" l="1"/>
  <c r="I15" i="2"/>
</calcChain>
</file>

<file path=xl/sharedStrings.xml><?xml version="1.0" encoding="utf-8"?>
<sst xmlns="http://schemas.openxmlformats.org/spreadsheetml/2006/main" count="91" uniqueCount="66">
  <si>
    <t>Valoració</t>
  </si>
  <si>
    <t>Objectius</t>
  </si>
  <si>
    <t>Metodologia</t>
  </si>
  <si>
    <t>Conclusions</t>
  </si>
  <si>
    <t xml:space="preserve">TOTAL NOTA </t>
  </si>
  <si>
    <t>Presentació amb diapositives</t>
  </si>
  <si>
    <t>Fluïdesa en la defensa de Projecte</t>
  </si>
  <si>
    <t>Respostes a les preguntes del Tribunal</t>
  </si>
  <si>
    <t>DEFENSA TFG (60%)</t>
  </si>
  <si>
    <t>DOCUMENTACIÓ TFG (40%)</t>
  </si>
  <si>
    <t>SUBTOTAL</t>
  </si>
  <si>
    <t xml:space="preserve">RÚBRICA MÀSTER TURISME </t>
  </si>
  <si>
    <r>
      <t>N</t>
    </r>
    <r>
      <rPr>
        <b/>
        <sz val="8"/>
        <color theme="1"/>
        <rFont val="Aptos Narrow"/>
        <family val="2"/>
        <scheme val="minor"/>
      </rPr>
      <t>ORMATIVA</t>
    </r>
  </si>
  <si>
    <t>Estat de l'Art</t>
  </si>
  <si>
    <t>Bibliografia</t>
  </si>
  <si>
    <t>TFM NOTA</t>
  </si>
  <si>
    <t>%Nota</t>
  </si>
  <si>
    <t>treball de recerca</t>
  </si>
  <si>
    <t>Objectius poc clars, confusos o incoherents amb el treball.</t>
  </si>
  <si>
    <t>Objectius definits però genèrics o amb alineació parcial.</t>
  </si>
  <si>
    <t>Objectius clars i coherents amb el desenvolupament del treball.</t>
  </si>
  <si>
    <t>Objectius molt precisos, ben formulats i perfectament alineats amb els resultats.</t>
  </si>
  <si>
    <t>Metodologia inexistent, incorrecta o sense justificació.</t>
  </si>
  <si>
    <t>Metodologia bàsica, descrita de manera superficial o aplicada parcialment.</t>
  </si>
  <si>
    <t>Metodologia adequada, ben descrita i correctament aplicada.</t>
  </si>
  <si>
    <t>Metodologia rigorosa, ben fonamentada i especialment adequada o innovadora.</t>
  </si>
  <si>
    <t>Revisió escassa, desactualizada o irrellevant.</t>
  </si>
  <si>
    <t>Revisió adequada però limitada i majoritàriament descriptiva.</t>
  </si>
  <si>
    <t>Revisió àmplia, actualitzada i amb anàlisi crítica.</t>
  </si>
  <si>
    <t>Revisió exhaustiva, molt actualitzada i amb excel·lent capacitat de síntesi i anàlisi.</t>
  </si>
  <si>
    <t>Bibliografia insuficient, poc rellevant o mal citada.</t>
  </si>
  <si>
    <t>Bibliografia correcta però limitada o amb xicotets errors formals.</t>
  </si>
  <si>
    <t>Bibliografia àmplia, rellevant i correctament citada.</t>
  </si>
  <si>
    <t>Bibliografia molt completa, pertinent, actual i perfectament normalitzada.</t>
  </si>
  <si>
    <t>Desenvolupament pobre, poc rigorós o sense aportacions rellevants.</t>
  </si>
  <si>
    <t>Desenvolupament correcte però amb anàlisi limitada o resultats poc profunds.</t>
  </si>
  <si>
    <t>Treball ben desenvolupat, amb anàlisi sòlida i resultats coherents.</t>
  </si>
  <si>
    <t>Treball d'alta qualitat, rigorós i amb aportacions rellevants o originals.</t>
  </si>
  <si>
    <t>Conclusions inexistents o no relacionades amb objectius i resultats.</t>
  </si>
  <si>
    <t>Conclusions correctes però descriptives o poc profundes.</t>
  </si>
  <si>
    <t>Conclusions clares, ben fonamentades i alineades amb els objectius.</t>
  </si>
  <si>
    <t>Conclusions sòlides, crítiques i amb projecció futura.</t>
  </si>
  <si>
    <t>Presentació desordenada, poc clara o amb errors greus de disseny.</t>
  </si>
  <si>
    <t>Presentació clara però millorable en estructura o disseny.</t>
  </si>
  <si>
    <t>Presentació ben estructurada, clara i visualment adequada.</t>
  </si>
  <si>
    <t>Presentació excel·lent, professional i molt efectiva.</t>
  </si>
  <si>
    <t>Exposició poc clara, desorganitzada o amb dificultats de comunicació.</t>
  </si>
  <si>
    <t>Exposició comprensible però amb falta de fluïdesa o seguretat.</t>
  </si>
  <si>
    <t>Exposició clara, fluida i ben estructurada.</t>
  </si>
  <si>
    <t>Exposició excel·lent, segura i convincent.</t>
  </si>
  <si>
    <t>Respostes incorrectes, vagues o incapacitat per a justificar el treball.</t>
  </si>
  <si>
    <t>Respostes correctes però poc argumentades o incompletes.</t>
  </si>
  <si>
    <t>Respostes clares, ben raonades i tècnicament correctes.</t>
  </si>
  <si>
    <t>Respostes precises, profundes i amb gran domini del tema.</t>
  </si>
  <si>
    <r>
      <t>N</t>
    </r>
    <r>
      <rPr>
        <b/>
        <sz val="8"/>
        <rFont val="Aptos Narrow"/>
        <scheme val="minor"/>
      </rPr>
      <t>ORMATIVA</t>
    </r>
  </si>
  <si>
    <t>NOTA PONDERADA</t>
  </si>
  <si>
    <t>Insuficient (Nota&lt;5)</t>
  </si>
  <si>
    <t>Aprovat (5&lt;Nota&lt;7)</t>
  </si>
  <si>
    <t>Notable (7&lt;Nota&lt;9)</t>
  </si>
  <si>
    <t>Excel·lent (Nota&gt;=9)</t>
  </si>
  <si>
    <t>NOTA DOCUMENT</t>
  </si>
  <si>
    <t>NOTA PRESENTACIÓ</t>
  </si>
  <si>
    <t>NOTA TFM</t>
  </si>
  <si>
    <t>NOTA FINAL TFM</t>
  </si>
  <si>
    <t>NOTES</t>
  </si>
  <si>
    <t>LES NOTES DE 0 A 10 ES POSEN EN LA COLUMNA TARONJA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</si>
</sst>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rgb="FFFF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1"/>
      <color theme="1"/>
      <name val="Aptos Narrow"/>
      <scheme val="minor"/>
    </font>
    <font>
      <b/>
      <sz val="10"/>
      <color theme="1"/>
      <name val="Aptos Narrow"/>
      <scheme val="minor"/>
    </font>
    <font>
      <b/>
      <sz val="10"/>
      <color rgb="FFFF0000"/>
      <name val="Aptos Narrow"/>
      <scheme val="minor"/>
    </font>
    <font>
      <b/>
      <sz val="8"/>
      <color theme="1"/>
      <name val="Aptos Narrow"/>
      <family val="2"/>
      <scheme val="minor"/>
    </font>
    <font>
      <b/>
      <sz val="11"/>
      <color rgb="FF000000"/>
      <name val="Aptos Narrow"/>
      <scheme val="minor"/>
    </font>
    <font>
      <b/>
      <sz val="10"/>
      <name val="Aptos Narrow"/>
      <scheme val="minor"/>
    </font>
    <font>
      <b/>
      <sz val="8"/>
      <name val="Aptos Narrow"/>
      <scheme val="minor"/>
    </font>
    <font>
      <sz val="11"/>
      <name val="Aptos Narrow"/>
      <scheme val="minor"/>
    </font>
    <font>
      <b/>
      <sz val="11"/>
      <name val="Aptos Narrow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5" fillId="4" borderId="8" xfId="0" applyFont="1" applyFill="1" applyBorder="1" applyAlignment="1">
      <alignment horizontal="justify" vertical="center" wrapText="1"/>
    </xf>
    <xf numFmtId="0" fontId="5" fillId="4" borderId="9" xfId="0" applyFont="1" applyFill="1" applyBorder="1" applyAlignment="1">
      <alignment vertical="center" wrapText="1"/>
    </xf>
    <xf numFmtId="9" fontId="6" fillId="4" borderId="8" xfId="0" applyNumberFormat="1" applyFont="1" applyFill="1" applyBorder="1" applyAlignment="1">
      <alignment vertical="center" wrapText="1"/>
    </xf>
    <xf numFmtId="0" fontId="4" fillId="4" borderId="3" xfId="0" applyFont="1" applyFill="1" applyBorder="1" applyAlignment="1">
      <alignment vertical="center" wrapText="1"/>
    </xf>
    <xf numFmtId="0" fontId="3" fillId="4" borderId="8" xfId="0" applyFont="1" applyFill="1" applyBorder="1" applyAlignment="1">
      <alignment horizontal="justify" vertical="center" wrapText="1"/>
    </xf>
    <xf numFmtId="0" fontId="4" fillId="0" borderId="0" xfId="0" applyFont="1"/>
    <xf numFmtId="0" fontId="4" fillId="0" borderId="12" xfId="0" applyFont="1" applyBorder="1" applyAlignment="1">
      <alignment vertical="center" wrapText="1"/>
    </xf>
    <xf numFmtId="0" fontId="8" fillId="2" borderId="13" xfId="0" applyFont="1" applyFill="1" applyBorder="1" applyAlignment="1">
      <alignment vertical="center" wrapText="1"/>
    </xf>
    <xf numFmtId="0" fontId="5" fillId="5" borderId="20" xfId="0" applyFont="1" applyFill="1" applyBorder="1" applyAlignment="1">
      <alignment vertical="center" wrapText="1"/>
    </xf>
    <xf numFmtId="0" fontId="5" fillId="5" borderId="23" xfId="0" applyFont="1" applyFill="1" applyBorder="1" applyAlignment="1">
      <alignment vertical="center" wrapText="1"/>
    </xf>
    <xf numFmtId="0" fontId="5" fillId="6" borderId="20" xfId="0" applyFont="1" applyFill="1" applyBorder="1" applyAlignment="1">
      <alignment vertical="center" wrapText="1"/>
    </xf>
    <xf numFmtId="0" fontId="3" fillId="6" borderId="23" xfId="0" applyFont="1" applyFill="1" applyBorder="1" applyAlignment="1">
      <alignment vertical="center" wrapText="1"/>
    </xf>
    <xf numFmtId="0" fontId="3" fillId="7" borderId="20" xfId="0" applyFont="1" applyFill="1" applyBorder="1" applyAlignment="1">
      <alignment vertical="center" wrapText="1"/>
    </xf>
    <xf numFmtId="0" fontId="3" fillId="7" borderId="23" xfId="0" applyFont="1" applyFill="1" applyBorder="1" applyAlignment="1">
      <alignment vertical="center" wrapText="1"/>
    </xf>
    <xf numFmtId="0" fontId="3" fillId="4" borderId="26" xfId="0" applyFont="1" applyFill="1" applyBorder="1" applyAlignment="1">
      <alignment vertical="center" wrapText="1"/>
    </xf>
    <xf numFmtId="0" fontId="4" fillId="4" borderId="26" xfId="0" applyFont="1" applyFill="1" applyBorder="1" applyAlignment="1">
      <alignment vertical="center" wrapText="1"/>
    </xf>
    <xf numFmtId="0" fontId="3" fillId="8" borderId="20" xfId="0" applyFont="1" applyFill="1" applyBorder="1" applyAlignment="1">
      <alignment vertical="center" wrapText="1"/>
    </xf>
    <xf numFmtId="0" fontId="3" fillId="8" borderId="1" xfId="0" applyFont="1" applyFill="1" applyBorder="1" applyAlignment="1">
      <alignment vertical="center" wrapText="1"/>
    </xf>
    <xf numFmtId="0" fontId="3" fillId="8" borderId="23" xfId="0" applyFont="1" applyFill="1" applyBorder="1" applyAlignment="1">
      <alignment vertical="center" wrapText="1"/>
    </xf>
    <xf numFmtId="9" fontId="9" fillId="4" borderId="3" xfId="0" applyNumberFormat="1" applyFont="1" applyFill="1" applyBorder="1" applyAlignment="1">
      <alignment horizontal="center" vertical="center" wrapText="1"/>
    </xf>
    <xf numFmtId="9" fontId="9" fillId="9" borderId="8" xfId="0" applyNumberFormat="1" applyFont="1" applyFill="1" applyBorder="1" applyAlignment="1">
      <alignment vertical="center" wrapText="1"/>
    </xf>
    <xf numFmtId="0" fontId="11" fillId="9" borderId="17" xfId="0" applyFont="1" applyFill="1" applyBorder="1" applyAlignment="1">
      <alignment vertical="center" wrapText="1"/>
    </xf>
    <xf numFmtId="0" fontId="11" fillId="9" borderId="3" xfId="0" applyFont="1" applyFill="1" applyBorder="1" applyAlignment="1">
      <alignment vertical="center" wrapText="1"/>
    </xf>
    <xf numFmtId="0" fontId="12" fillId="4" borderId="3" xfId="0" applyFont="1" applyFill="1" applyBorder="1" applyAlignment="1">
      <alignment vertical="center" wrapText="1"/>
    </xf>
    <xf numFmtId="0" fontId="11" fillId="9" borderId="6" xfId="0" applyFont="1" applyFill="1" applyBorder="1" applyAlignment="1">
      <alignment vertical="center" wrapText="1"/>
    </xf>
    <xf numFmtId="0" fontId="12" fillId="3" borderId="3" xfId="0" applyFont="1" applyFill="1" applyBorder="1"/>
    <xf numFmtId="0" fontId="5" fillId="5" borderId="17" xfId="0" applyFont="1" applyFill="1" applyBorder="1" applyAlignment="1">
      <alignment vertical="center" wrapText="1"/>
    </xf>
    <xf numFmtId="0" fontId="5" fillId="5" borderId="6" xfId="0" applyFont="1" applyFill="1" applyBorder="1" applyAlignment="1">
      <alignment vertical="center" wrapText="1"/>
    </xf>
    <xf numFmtId="0" fontId="5" fillId="6" borderId="17" xfId="0" applyFont="1" applyFill="1" applyBorder="1" applyAlignment="1">
      <alignment vertical="center" wrapText="1"/>
    </xf>
    <xf numFmtId="0" fontId="3" fillId="6" borderId="6" xfId="0" applyFont="1" applyFill="1" applyBorder="1" applyAlignment="1">
      <alignment vertical="center" wrapText="1"/>
    </xf>
    <xf numFmtId="0" fontId="3" fillId="7" borderId="17" xfId="0" applyFont="1" applyFill="1" applyBorder="1" applyAlignment="1">
      <alignment vertical="center" wrapText="1"/>
    </xf>
    <xf numFmtId="0" fontId="3" fillId="7" borderId="18" xfId="0" applyFont="1" applyFill="1" applyBorder="1" applyAlignment="1">
      <alignment vertical="center" wrapText="1"/>
    </xf>
    <xf numFmtId="0" fontId="4" fillId="4" borderId="3" xfId="0" applyFont="1" applyFill="1" applyBorder="1"/>
    <xf numFmtId="0" fontId="3" fillId="8" borderId="28" xfId="0" applyFont="1" applyFill="1" applyBorder="1" applyAlignment="1">
      <alignment vertical="center" wrapText="1"/>
    </xf>
    <xf numFmtId="0" fontId="3" fillId="8" borderId="18" xfId="0" applyFont="1" applyFill="1" applyBorder="1" applyAlignment="1">
      <alignment vertical="center" wrapText="1"/>
    </xf>
    <xf numFmtId="0" fontId="4" fillId="10" borderId="3" xfId="0" applyFont="1" applyFill="1" applyBorder="1"/>
    <xf numFmtId="2" fontId="12" fillId="5" borderId="17" xfId="0" applyNumberFormat="1" applyFont="1" applyFill="1" applyBorder="1" applyAlignment="1">
      <alignment vertical="center" wrapText="1"/>
    </xf>
    <xf numFmtId="2" fontId="12" fillId="6" borderId="17" xfId="0" applyNumberFormat="1" applyFont="1" applyFill="1" applyBorder="1" applyAlignment="1">
      <alignment vertical="center" wrapText="1"/>
    </xf>
    <xf numFmtId="2" fontId="12" fillId="7" borderId="17" xfId="0" applyNumberFormat="1" applyFont="1" applyFill="1" applyBorder="1" applyAlignment="1">
      <alignment vertical="center" wrapText="1"/>
    </xf>
    <xf numFmtId="2" fontId="12" fillId="7" borderId="13" xfId="0" applyNumberFormat="1" applyFont="1" applyFill="1" applyBorder="1" applyAlignment="1">
      <alignment vertical="center" wrapText="1"/>
    </xf>
    <xf numFmtId="2" fontId="12" fillId="4" borderId="3" xfId="0" applyNumberFormat="1" applyFont="1" applyFill="1" applyBorder="1" applyAlignment="1">
      <alignment vertical="center" wrapText="1"/>
    </xf>
    <xf numFmtId="2" fontId="12" fillId="8" borderId="28" xfId="0" applyNumberFormat="1" applyFont="1" applyFill="1" applyBorder="1" applyAlignment="1">
      <alignment vertical="center" wrapText="1"/>
    </xf>
    <xf numFmtId="2" fontId="12" fillId="8" borderId="17" xfId="0" applyNumberFormat="1" applyFont="1" applyFill="1" applyBorder="1" applyAlignment="1">
      <alignment vertical="center" wrapText="1"/>
    </xf>
    <xf numFmtId="2" fontId="12" fillId="8" borderId="13" xfId="0" applyNumberFormat="1" applyFont="1" applyFill="1" applyBorder="1" applyAlignment="1">
      <alignment vertical="center" wrapText="1"/>
    </xf>
    <xf numFmtId="9" fontId="6" fillId="5" borderId="21" xfId="0" applyNumberFormat="1" applyFont="1" applyFill="1" applyBorder="1" applyAlignment="1">
      <alignment vertical="center" wrapText="1"/>
    </xf>
    <xf numFmtId="0" fontId="4" fillId="5" borderId="22" xfId="0" applyFont="1" applyFill="1" applyBorder="1" applyAlignment="1">
      <alignment vertical="center" wrapText="1"/>
    </xf>
    <xf numFmtId="9" fontId="6" fillId="5" borderId="24" xfId="0" applyNumberFormat="1" applyFont="1" applyFill="1" applyBorder="1" applyAlignment="1">
      <alignment vertical="center" wrapText="1"/>
    </xf>
    <xf numFmtId="0" fontId="4" fillId="5" borderId="25" xfId="0" applyFont="1" applyFill="1" applyBorder="1" applyAlignment="1">
      <alignment vertical="center" wrapText="1"/>
    </xf>
    <xf numFmtId="9" fontId="6" fillId="6" borderId="21" xfId="0" applyNumberFormat="1" applyFont="1" applyFill="1" applyBorder="1" applyAlignment="1">
      <alignment vertical="center" wrapText="1"/>
    </xf>
    <xf numFmtId="0" fontId="4" fillId="6" borderId="22" xfId="0" applyFont="1" applyFill="1" applyBorder="1" applyAlignment="1">
      <alignment vertical="center" wrapText="1"/>
    </xf>
    <xf numFmtId="9" fontId="6" fillId="6" borderId="24" xfId="0" applyNumberFormat="1" applyFont="1" applyFill="1" applyBorder="1" applyAlignment="1">
      <alignment vertical="center" wrapText="1"/>
    </xf>
    <xf numFmtId="0" fontId="4" fillId="6" borderId="25" xfId="0" applyFont="1" applyFill="1" applyBorder="1" applyAlignment="1">
      <alignment vertical="center" wrapText="1"/>
    </xf>
    <xf numFmtId="9" fontId="6" fillId="7" borderId="21" xfId="0" applyNumberFormat="1" applyFont="1" applyFill="1" applyBorder="1" applyAlignment="1">
      <alignment vertical="center" wrapText="1"/>
    </xf>
    <xf numFmtId="0" fontId="4" fillId="7" borderId="22" xfId="0" applyFont="1" applyFill="1" applyBorder="1" applyAlignment="1">
      <alignment vertical="center" wrapText="1"/>
    </xf>
    <xf numFmtId="9" fontId="6" fillId="7" borderId="24" xfId="0" applyNumberFormat="1" applyFont="1" applyFill="1" applyBorder="1" applyAlignment="1">
      <alignment vertical="center" wrapText="1"/>
    </xf>
    <xf numFmtId="0" fontId="4" fillId="7" borderId="25" xfId="0" applyFont="1" applyFill="1" applyBorder="1" applyAlignment="1">
      <alignment vertical="center" wrapText="1"/>
    </xf>
    <xf numFmtId="9" fontId="6" fillId="4" borderId="26" xfId="0" applyNumberFormat="1" applyFont="1" applyFill="1" applyBorder="1" applyAlignment="1">
      <alignment vertical="center" wrapText="1"/>
    </xf>
    <xf numFmtId="9" fontId="6" fillId="8" borderId="21" xfId="0" applyNumberFormat="1" applyFont="1" applyFill="1" applyBorder="1" applyAlignment="1">
      <alignment vertical="center" wrapText="1"/>
    </xf>
    <xf numFmtId="0" fontId="4" fillId="8" borderId="22" xfId="0" applyFont="1" applyFill="1" applyBorder="1" applyAlignment="1">
      <alignment vertical="center" wrapText="1"/>
    </xf>
    <xf numFmtId="9" fontId="6" fillId="8" borderId="19" xfId="0" applyNumberFormat="1" applyFont="1" applyFill="1" applyBorder="1" applyAlignment="1">
      <alignment vertical="center" wrapText="1"/>
    </xf>
    <xf numFmtId="0" fontId="4" fillId="8" borderId="27" xfId="0" applyFont="1" applyFill="1" applyBorder="1" applyAlignment="1">
      <alignment vertical="center" wrapText="1"/>
    </xf>
    <xf numFmtId="9" fontId="6" fillId="8" borderId="24" xfId="0" applyNumberFormat="1" applyFont="1" applyFill="1" applyBorder="1" applyAlignment="1">
      <alignment vertical="center" wrapText="1"/>
    </xf>
    <xf numFmtId="0" fontId="4" fillId="8" borderId="25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justify" vertical="center" wrapText="1"/>
    </xf>
    <xf numFmtId="0" fontId="5" fillId="0" borderId="0" xfId="0" applyFont="1" applyFill="1" applyBorder="1" applyAlignment="1">
      <alignment vertical="center" wrapText="1"/>
    </xf>
    <xf numFmtId="9" fontId="6" fillId="0" borderId="0" xfId="0" applyNumberFormat="1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4" fillId="3" borderId="8" xfId="0" applyFont="1" applyFill="1" applyBorder="1"/>
    <xf numFmtId="0" fontId="1" fillId="3" borderId="9" xfId="0" applyFont="1" applyFill="1" applyBorder="1"/>
    <xf numFmtId="0" fontId="4" fillId="3" borderId="9" xfId="0" applyFont="1" applyFill="1" applyBorder="1"/>
    <xf numFmtId="0" fontId="4" fillId="3" borderId="10" xfId="0" applyFont="1" applyFill="1" applyBorder="1"/>
    <xf numFmtId="9" fontId="9" fillId="4" borderId="8" xfId="0" applyNumberFormat="1" applyFont="1" applyFill="1" applyBorder="1" applyAlignment="1" applyProtection="1">
      <alignment vertical="center" wrapText="1"/>
    </xf>
    <xf numFmtId="9" fontId="9" fillId="4" borderId="8" xfId="0" applyNumberFormat="1" applyFont="1" applyFill="1" applyBorder="1" applyAlignment="1" applyProtection="1">
      <alignment horizontal="center" vertical="center" wrapText="1"/>
    </xf>
    <xf numFmtId="0" fontId="5" fillId="5" borderId="16" xfId="0" applyFont="1" applyFill="1" applyBorder="1" applyAlignment="1" applyProtection="1">
      <alignment vertical="center" wrapText="1"/>
    </xf>
    <xf numFmtId="9" fontId="9" fillId="5" borderId="16" xfId="0" applyNumberFormat="1" applyFont="1" applyFill="1" applyBorder="1" applyAlignment="1" applyProtection="1">
      <alignment vertical="center" wrapText="1"/>
    </xf>
    <xf numFmtId="0" fontId="5" fillId="5" borderId="14" xfId="0" applyFont="1" applyFill="1" applyBorder="1" applyAlignment="1" applyProtection="1">
      <alignment vertical="center" wrapText="1"/>
    </xf>
    <xf numFmtId="9" fontId="9" fillId="5" borderId="15" xfId="0" applyNumberFormat="1" applyFont="1" applyFill="1" applyBorder="1" applyAlignment="1" applyProtection="1">
      <alignment vertical="center" wrapText="1"/>
    </xf>
    <xf numFmtId="0" fontId="5" fillId="6" borderId="16" xfId="0" applyFont="1" applyFill="1" applyBorder="1" applyAlignment="1" applyProtection="1">
      <alignment vertical="center" wrapText="1"/>
    </xf>
    <xf numFmtId="9" fontId="9" fillId="6" borderId="16" xfId="0" applyNumberFormat="1" applyFont="1" applyFill="1" applyBorder="1" applyAlignment="1" applyProtection="1">
      <alignment vertical="center" wrapText="1"/>
    </xf>
    <xf numFmtId="0" fontId="3" fillId="6" borderId="14" xfId="0" applyFont="1" applyFill="1" applyBorder="1" applyAlignment="1" applyProtection="1">
      <alignment vertical="center" wrapText="1"/>
    </xf>
    <xf numFmtId="9" fontId="9" fillId="6" borderId="15" xfId="0" applyNumberFormat="1" applyFont="1" applyFill="1" applyBorder="1" applyAlignment="1" applyProtection="1">
      <alignment vertical="center" wrapText="1"/>
    </xf>
    <xf numFmtId="0" fontId="3" fillId="7" borderId="16" xfId="0" applyFont="1" applyFill="1" applyBorder="1" applyAlignment="1" applyProtection="1">
      <alignment vertical="center" wrapText="1"/>
    </xf>
    <xf numFmtId="9" fontId="9" fillId="7" borderId="16" xfId="0" applyNumberFormat="1" applyFont="1" applyFill="1" applyBorder="1" applyAlignment="1" applyProtection="1">
      <alignment vertical="center" wrapText="1"/>
    </xf>
    <xf numFmtId="0" fontId="3" fillId="7" borderId="15" xfId="0" applyFont="1" applyFill="1" applyBorder="1" applyAlignment="1" applyProtection="1">
      <alignment vertical="center" wrapText="1"/>
    </xf>
    <xf numFmtId="9" fontId="9" fillId="7" borderId="15" xfId="0" applyNumberFormat="1" applyFont="1" applyFill="1" applyBorder="1" applyAlignment="1" applyProtection="1">
      <alignment vertical="center" wrapText="1"/>
    </xf>
    <xf numFmtId="0" fontId="3" fillId="4" borderId="8" xfId="0" applyFont="1" applyFill="1" applyBorder="1" applyAlignment="1" applyProtection="1">
      <alignment horizontal="justify" vertical="center" wrapText="1"/>
    </xf>
    <xf numFmtId="0" fontId="3" fillId="4" borderId="9" xfId="0" applyFont="1" applyFill="1" applyBorder="1" applyAlignment="1" applyProtection="1">
      <alignment vertical="center" wrapText="1"/>
    </xf>
    <xf numFmtId="9" fontId="2" fillId="4" borderId="8" xfId="0" applyNumberFormat="1" applyFont="1" applyFill="1" applyBorder="1" applyAlignment="1" applyProtection="1">
      <alignment vertical="center" wrapText="1"/>
    </xf>
    <xf numFmtId="0" fontId="3" fillId="8" borderId="2" xfId="0" applyFont="1" applyFill="1" applyBorder="1" applyAlignment="1" applyProtection="1">
      <alignment vertical="center" wrapText="1"/>
    </xf>
    <xf numFmtId="9" fontId="9" fillId="8" borderId="11" xfId="0" applyNumberFormat="1" applyFont="1" applyFill="1" applyBorder="1" applyAlignment="1" applyProtection="1">
      <alignment vertical="center" wrapText="1"/>
    </xf>
    <xf numFmtId="9" fontId="9" fillId="8" borderId="14" xfId="0" applyNumberFormat="1" applyFont="1" applyFill="1" applyBorder="1" applyAlignment="1" applyProtection="1">
      <alignment vertical="center" wrapText="1"/>
    </xf>
    <xf numFmtId="0" fontId="3" fillId="8" borderId="5" xfId="0" applyFont="1" applyFill="1" applyBorder="1" applyAlignment="1" applyProtection="1">
      <alignment vertical="center" wrapText="1"/>
    </xf>
    <xf numFmtId="9" fontId="9" fillId="8" borderId="15" xfId="0" applyNumberFormat="1" applyFont="1" applyFill="1" applyBorder="1" applyAlignment="1" applyProtection="1">
      <alignment vertical="center" wrapText="1"/>
    </xf>
    <xf numFmtId="0" fontId="5" fillId="4" borderId="8" xfId="0" applyFont="1" applyFill="1" applyBorder="1" applyAlignment="1" applyProtection="1">
      <alignment horizontal="justify" vertical="center" wrapText="1"/>
    </xf>
    <xf numFmtId="0" fontId="5" fillId="4" borderId="9" xfId="0" applyFont="1" applyFill="1" applyBorder="1" applyAlignment="1" applyProtection="1">
      <alignment vertical="center" wrapText="1"/>
    </xf>
    <xf numFmtId="9" fontId="6" fillId="4" borderId="8" xfId="0" applyNumberFormat="1" applyFont="1" applyFill="1" applyBorder="1" applyAlignment="1" applyProtection="1">
      <alignment vertical="center" wrapText="1"/>
    </xf>
    <xf numFmtId="0" fontId="4" fillId="3" borderId="2" xfId="0" applyFont="1" applyFill="1" applyBorder="1" applyProtection="1"/>
    <xf numFmtId="0" fontId="1" fillId="3" borderId="4" xfId="0" applyFont="1" applyFill="1" applyBorder="1" applyProtection="1"/>
    <xf numFmtId="0" fontId="0" fillId="3" borderId="0" xfId="0" applyFill="1" applyBorder="1" applyProtection="1"/>
    <xf numFmtId="0" fontId="11" fillId="3" borderId="0" xfId="0" applyFont="1" applyFill="1" applyBorder="1" applyProtection="1"/>
    <xf numFmtId="0" fontId="0" fillId="9" borderId="0" xfId="0" applyFill="1"/>
    <xf numFmtId="0" fontId="4" fillId="9" borderId="0" xfId="0" applyFont="1" applyFill="1"/>
    <xf numFmtId="0" fontId="3" fillId="0" borderId="7" xfId="0" applyFont="1" applyBorder="1" applyAlignment="1" applyProtection="1">
      <alignment horizontal="justify" vertical="center" wrapText="1"/>
    </xf>
    <xf numFmtId="0" fontId="3" fillId="0" borderId="14" xfId="0" applyFont="1" applyBorder="1" applyAlignment="1" applyProtection="1">
      <alignment horizontal="justify" vertical="center" wrapText="1"/>
    </xf>
    <xf numFmtId="0" fontId="3" fillId="0" borderId="1" xfId="0" applyFont="1" applyBorder="1" applyAlignment="1" applyProtection="1">
      <alignment horizontal="justify" vertical="center" wrapText="1"/>
    </xf>
    <xf numFmtId="0" fontId="3" fillId="0" borderId="7" xfId="0" applyFont="1" applyBorder="1" applyAlignment="1">
      <alignment horizontal="justify"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14" xfId="0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E3A73-F248-4FF1-BF74-35ECF4D142B3}">
  <dimension ref="A1:J15"/>
  <sheetViews>
    <sheetView workbookViewId="0">
      <selection activeCell="F13" sqref="F13"/>
    </sheetView>
  </sheetViews>
  <sheetFormatPr defaultColWidth="11.42578125" defaultRowHeight="15"/>
  <cols>
    <col min="1" max="1" width="26.85546875" bestFit="1" customWidth="1"/>
    <col min="2" max="2" width="11.7109375" customWidth="1"/>
    <col min="3" max="3" width="60.7109375" bestFit="1" customWidth="1"/>
    <col min="4" max="4" width="61.28515625" bestFit="1" customWidth="1"/>
    <col min="5" max="5" width="59" bestFit="1" customWidth="1"/>
    <col min="6" max="6" width="71.140625" bestFit="1" customWidth="1"/>
    <col min="7" max="7" width="6.140625" bestFit="1" customWidth="1"/>
    <col min="8" max="8" width="7.85546875" bestFit="1" customWidth="1"/>
    <col min="9" max="9" width="12.28515625" customWidth="1"/>
    <col min="10" max="10" width="20.5703125" bestFit="1" customWidth="1"/>
  </cols>
  <sheetData>
    <row r="1" spans="1:10">
      <c r="A1" s="6" t="s">
        <v>11</v>
      </c>
      <c r="C1" s="102" t="s">
        <v>65</v>
      </c>
      <c r="D1" s="101"/>
      <c r="E1" s="101"/>
      <c r="F1" s="101"/>
      <c r="G1" s="101"/>
      <c r="H1" s="101"/>
    </row>
    <row r="2" spans="1:10" ht="15.75" thickBot="1">
      <c r="H2" s="101"/>
    </row>
    <row r="3" spans="1:10" ht="27.75" thickBot="1">
      <c r="A3" s="72" t="s">
        <v>54</v>
      </c>
      <c r="B3" s="72"/>
      <c r="C3" s="73" t="s">
        <v>56</v>
      </c>
      <c r="D3" s="73" t="s">
        <v>57</v>
      </c>
      <c r="E3" s="73" t="s">
        <v>58</v>
      </c>
      <c r="F3" s="73" t="s">
        <v>59</v>
      </c>
      <c r="G3" s="72" t="s">
        <v>16</v>
      </c>
      <c r="H3" s="21" t="s">
        <v>64</v>
      </c>
      <c r="I3" s="20" t="s">
        <v>55</v>
      </c>
    </row>
    <row r="4" spans="1:10" ht="15.75" thickBot="1">
      <c r="A4" s="103" t="s">
        <v>9</v>
      </c>
      <c r="B4" s="74" t="s">
        <v>1</v>
      </c>
      <c r="C4" s="74" t="s">
        <v>18</v>
      </c>
      <c r="D4" s="74" t="s">
        <v>19</v>
      </c>
      <c r="E4" s="74" t="s">
        <v>20</v>
      </c>
      <c r="F4" s="74" t="s">
        <v>21</v>
      </c>
      <c r="G4" s="75">
        <v>0.05</v>
      </c>
      <c r="H4" s="22">
        <v>7</v>
      </c>
      <c r="I4" s="37">
        <f t="shared" ref="I4:I9" si="0">H4*G4</f>
        <v>0.35000000000000003</v>
      </c>
      <c r="J4" s="27" t="s">
        <v>1</v>
      </c>
    </row>
    <row r="5" spans="1:10" ht="15.75" thickBot="1">
      <c r="A5" s="103"/>
      <c r="B5" s="76" t="s">
        <v>2</v>
      </c>
      <c r="C5" s="74" t="s">
        <v>22</v>
      </c>
      <c r="D5" s="74" t="s">
        <v>23</v>
      </c>
      <c r="E5" s="74" t="s">
        <v>24</v>
      </c>
      <c r="F5" s="74" t="s">
        <v>25</v>
      </c>
      <c r="G5" s="77">
        <v>0.05</v>
      </c>
      <c r="H5" s="23">
        <v>8</v>
      </c>
      <c r="I5" s="37">
        <f t="shared" si="0"/>
        <v>0.4</v>
      </c>
      <c r="J5" s="28" t="s">
        <v>2</v>
      </c>
    </row>
    <row r="6" spans="1:10" ht="15.75" thickBot="1">
      <c r="A6" s="103"/>
      <c r="B6" s="78" t="s">
        <v>13</v>
      </c>
      <c r="C6" s="78" t="s">
        <v>26</v>
      </c>
      <c r="D6" s="78" t="s">
        <v>27</v>
      </c>
      <c r="E6" s="78" t="s">
        <v>28</v>
      </c>
      <c r="F6" s="78" t="s">
        <v>29</v>
      </c>
      <c r="G6" s="79">
        <v>0.1</v>
      </c>
      <c r="H6" s="22">
        <v>5</v>
      </c>
      <c r="I6" s="38">
        <f t="shared" si="0"/>
        <v>0.5</v>
      </c>
      <c r="J6" s="29" t="s">
        <v>13</v>
      </c>
    </row>
    <row r="7" spans="1:10" ht="15.75" thickBot="1">
      <c r="A7" s="103"/>
      <c r="B7" s="80" t="s">
        <v>14</v>
      </c>
      <c r="C7" s="78" t="s">
        <v>30</v>
      </c>
      <c r="D7" s="78" t="s">
        <v>31</v>
      </c>
      <c r="E7" s="78" t="s">
        <v>32</v>
      </c>
      <c r="F7" s="78" t="s">
        <v>33</v>
      </c>
      <c r="G7" s="81">
        <v>0.05</v>
      </c>
      <c r="H7" s="23">
        <v>9</v>
      </c>
      <c r="I7" s="38">
        <f t="shared" si="0"/>
        <v>0.45</v>
      </c>
      <c r="J7" s="30" t="s">
        <v>14</v>
      </c>
    </row>
    <row r="8" spans="1:10" ht="27.75" thickBot="1">
      <c r="A8" s="103"/>
      <c r="B8" s="82" t="s">
        <v>17</v>
      </c>
      <c r="C8" s="82" t="s">
        <v>34</v>
      </c>
      <c r="D8" s="82" t="s">
        <v>35</v>
      </c>
      <c r="E8" s="82" t="s">
        <v>36</v>
      </c>
      <c r="F8" s="82" t="s">
        <v>37</v>
      </c>
      <c r="G8" s="83">
        <v>0.1</v>
      </c>
      <c r="H8" s="22">
        <v>4</v>
      </c>
      <c r="I8" s="39">
        <f t="shared" si="0"/>
        <v>0.4</v>
      </c>
      <c r="J8" s="31" t="s">
        <v>17</v>
      </c>
    </row>
    <row r="9" spans="1:10" ht="15.75" thickBot="1">
      <c r="A9" s="104"/>
      <c r="B9" s="84" t="s">
        <v>3</v>
      </c>
      <c r="C9" s="82" t="s">
        <v>38</v>
      </c>
      <c r="D9" s="82" t="s">
        <v>39</v>
      </c>
      <c r="E9" s="82" t="s">
        <v>40</v>
      </c>
      <c r="F9" s="82" t="s">
        <v>41</v>
      </c>
      <c r="G9" s="85">
        <v>0.05</v>
      </c>
      <c r="H9" s="23">
        <v>3</v>
      </c>
      <c r="I9" s="40">
        <f t="shared" si="0"/>
        <v>0.15000000000000002</v>
      </c>
      <c r="J9" s="32" t="s">
        <v>3</v>
      </c>
    </row>
    <row r="10" spans="1:10" ht="15.75" thickBot="1">
      <c r="A10" s="86" t="s">
        <v>10</v>
      </c>
      <c r="B10" s="87"/>
      <c r="C10" s="88"/>
      <c r="D10" s="88"/>
      <c r="E10" s="88"/>
      <c r="F10" s="88"/>
      <c r="G10" s="72"/>
      <c r="H10" s="72"/>
      <c r="I10" s="41">
        <f>SUM(I4:I9)</f>
        <v>2.25</v>
      </c>
      <c r="J10" s="33" t="s">
        <v>60</v>
      </c>
    </row>
    <row r="11" spans="1:10" ht="41.25" thickBot="1">
      <c r="A11" s="105" t="s">
        <v>8</v>
      </c>
      <c r="B11" s="89" t="s">
        <v>5</v>
      </c>
      <c r="C11" s="89" t="s">
        <v>42</v>
      </c>
      <c r="D11" s="89" t="s">
        <v>43</v>
      </c>
      <c r="E11" s="89" t="s">
        <v>44</v>
      </c>
      <c r="F11" s="89" t="s">
        <v>45</v>
      </c>
      <c r="G11" s="90">
        <v>0.2</v>
      </c>
      <c r="H11" s="22">
        <v>6</v>
      </c>
      <c r="I11" s="42">
        <f>H11*G11</f>
        <v>1.2000000000000002</v>
      </c>
      <c r="J11" s="34" t="s">
        <v>5</v>
      </c>
    </row>
    <row r="12" spans="1:10" ht="41.25" thickBot="1">
      <c r="A12" s="105"/>
      <c r="B12" s="89" t="s">
        <v>6</v>
      </c>
      <c r="C12" s="89" t="s">
        <v>46</v>
      </c>
      <c r="D12" s="89" t="s">
        <v>47</v>
      </c>
      <c r="E12" s="89" t="s">
        <v>48</v>
      </c>
      <c r="F12" s="89" t="s">
        <v>49</v>
      </c>
      <c r="G12" s="91">
        <v>0.2</v>
      </c>
      <c r="H12" s="22">
        <v>5</v>
      </c>
      <c r="I12" s="43">
        <f>H12*G12</f>
        <v>1</v>
      </c>
      <c r="J12" s="34" t="s">
        <v>6</v>
      </c>
    </row>
    <row r="13" spans="1:10" ht="41.25" thickBot="1">
      <c r="A13" s="105"/>
      <c r="B13" s="92" t="s">
        <v>7</v>
      </c>
      <c r="C13" s="89" t="s">
        <v>50</v>
      </c>
      <c r="D13" s="89" t="s">
        <v>51</v>
      </c>
      <c r="E13" s="89" t="s">
        <v>52</v>
      </c>
      <c r="F13" s="89" t="s">
        <v>53</v>
      </c>
      <c r="G13" s="93">
        <v>0.2</v>
      </c>
      <c r="H13" s="25">
        <v>5</v>
      </c>
      <c r="I13" s="44">
        <f>H13*G13</f>
        <v>1</v>
      </c>
      <c r="J13" s="35" t="s">
        <v>7</v>
      </c>
    </row>
    <row r="14" spans="1:10" ht="15.75" thickBot="1">
      <c r="A14" s="94" t="s">
        <v>10</v>
      </c>
      <c r="B14" s="95"/>
      <c r="C14" s="96"/>
      <c r="D14" s="96"/>
      <c r="E14" s="96"/>
      <c r="F14" s="96"/>
      <c r="G14" s="72"/>
      <c r="H14" s="72"/>
      <c r="I14" s="24">
        <f>SUM(I11:I13)</f>
        <v>3.2</v>
      </c>
      <c r="J14" s="33" t="s">
        <v>61</v>
      </c>
    </row>
    <row r="15" spans="1:10" ht="15.75" thickBot="1">
      <c r="A15" s="97" t="s">
        <v>4</v>
      </c>
      <c r="B15" s="98"/>
      <c r="C15" s="99"/>
      <c r="D15" s="99"/>
      <c r="E15" s="99"/>
      <c r="F15" s="99"/>
      <c r="G15" s="100"/>
      <c r="H15" s="72"/>
      <c r="I15" s="26">
        <f>I10+I14</f>
        <v>5.45</v>
      </c>
      <c r="J15" s="36" t="s">
        <v>63</v>
      </c>
    </row>
  </sheetData>
  <sheetProtection formatCells="0"/>
  <mergeCells count="2">
    <mergeCell ref="A4:A9"/>
    <mergeCell ref="A11:A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4514F-9913-4FA0-9D9D-FC1CD0480FC4}">
  <dimension ref="B1:E17"/>
  <sheetViews>
    <sheetView tabSelected="1" workbookViewId="0">
      <selection activeCell="C8" sqref="C8"/>
    </sheetView>
  </sheetViews>
  <sheetFormatPr defaultColWidth="11.42578125" defaultRowHeight="15"/>
  <cols>
    <col min="2" max="2" width="26.42578125" bestFit="1" customWidth="1"/>
    <col min="3" max="3" width="32.85546875" bestFit="1" customWidth="1"/>
  </cols>
  <sheetData>
    <row r="1" spans="2:5">
      <c r="B1" s="6" t="s">
        <v>11</v>
      </c>
    </row>
    <row r="2" spans="2:5" ht="15.75" thickBot="1"/>
    <row r="3" spans="2:5" ht="15.75" thickBot="1">
      <c r="B3" s="107"/>
      <c r="C3" s="108"/>
      <c r="D3" s="109" t="s">
        <v>0</v>
      </c>
      <c r="E3" s="110"/>
    </row>
    <row r="4" spans="2:5" ht="15.75" thickBot="1">
      <c r="B4" s="111" t="s">
        <v>12</v>
      </c>
      <c r="C4" s="112"/>
      <c r="D4" s="8" t="s">
        <v>16</v>
      </c>
      <c r="E4" s="7" t="s">
        <v>15</v>
      </c>
    </row>
    <row r="5" spans="2:5">
      <c r="B5" s="106" t="s">
        <v>9</v>
      </c>
      <c r="C5" s="9" t="s">
        <v>1</v>
      </c>
      <c r="D5" s="45">
        <v>0.05</v>
      </c>
      <c r="E5" s="46">
        <f>'Rúbrica TFM MuInTur'!I4</f>
        <v>0.35000000000000003</v>
      </c>
    </row>
    <row r="6" spans="2:5" ht="15.75" thickBot="1">
      <c r="B6" s="106"/>
      <c r="C6" s="10" t="s">
        <v>2</v>
      </c>
      <c r="D6" s="47">
        <v>0.05</v>
      </c>
      <c r="E6" s="48">
        <f>'Rúbrica TFM MuInTur'!I5</f>
        <v>0.4</v>
      </c>
    </row>
    <row r="7" spans="2:5">
      <c r="B7" s="106"/>
      <c r="C7" s="11" t="s">
        <v>13</v>
      </c>
      <c r="D7" s="49">
        <v>0.1</v>
      </c>
      <c r="E7" s="50">
        <f>'Rúbrica TFM MuInTur'!I6</f>
        <v>0.5</v>
      </c>
    </row>
    <row r="8" spans="2:5" ht="15.75" thickBot="1">
      <c r="B8" s="106"/>
      <c r="C8" s="12" t="s">
        <v>14</v>
      </c>
      <c r="D8" s="51">
        <v>0.05</v>
      </c>
      <c r="E8" s="52">
        <f>'Rúbrica TFM MuInTur'!I7</f>
        <v>0.45</v>
      </c>
    </row>
    <row r="9" spans="2:5">
      <c r="B9" s="106"/>
      <c r="C9" s="13" t="s">
        <v>17</v>
      </c>
      <c r="D9" s="53">
        <v>0.1</v>
      </c>
      <c r="E9" s="54">
        <f>'Rúbrica TFM MuInTur'!I8</f>
        <v>0.4</v>
      </c>
    </row>
    <row r="10" spans="2:5" ht="15.75" thickBot="1">
      <c r="B10" s="113"/>
      <c r="C10" s="14" t="s">
        <v>3</v>
      </c>
      <c r="D10" s="55">
        <v>0.05</v>
      </c>
      <c r="E10" s="56">
        <f>'Rúbrica TFM MuInTur'!I9</f>
        <v>0.15000000000000002</v>
      </c>
    </row>
    <row r="11" spans="2:5" ht="15.75" thickBot="1">
      <c r="B11" s="5" t="s">
        <v>10</v>
      </c>
      <c r="C11" s="15"/>
      <c r="D11" s="57"/>
      <c r="E11" s="16">
        <f>SUM(E5:E10)</f>
        <v>2.25</v>
      </c>
    </row>
    <row r="12" spans="2:5">
      <c r="B12" s="106" t="s">
        <v>8</v>
      </c>
      <c r="C12" s="17" t="s">
        <v>5</v>
      </c>
      <c r="D12" s="58">
        <v>0.2</v>
      </c>
      <c r="E12" s="59">
        <f>'Rúbrica TFM MuInTur'!I11</f>
        <v>1.2000000000000002</v>
      </c>
    </row>
    <row r="13" spans="2:5" ht="13.9" customHeight="1">
      <c r="B13" s="106"/>
      <c r="C13" s="18" t="s">
        <v>6</v>
      </c>
      <c r="D13" s="60">
        <v>0.2</v>
      </c>
      <c r="E13" s="61">
        <f>'Rúbrica TFM MuInTur'!I12</f>
        <v>1</v>
      </c>
    </row>
    <row r="14" spans="2:5" ht="15.75" thickBot="1">
      <c r="B14" s="106"/>
      <c r="C14" s="19" t="s">
        <v>7</v>
      </c>
      <c r="D14" s="62">
        <v>0.2</v>
      </c>
      <c r="E14" s="63">
        <f>'Rúbrica TFM MuInTur'!I13</f>
        <v>1</v>
      </c>
    </row>
    <row r="15" spans="2:5" ht="15.75" thickBot="1">
      <c r="B15" s="1" t="s">
        <v>10</v>
      </c>
      <c r="C15" s="2"/>
      <c r="D15" s="3"/>
      <c r="E15" s="4">
        <f>SUM(E12:E14)</f>
        <v>3.2</v>
      </c>
    </row>
    <row r="16" spans="2:5" ht="15.75" thickBot="1">
      <c r="B16" s="64"/>
      <c r="C16" s="65"/>
      <c r="D16" s="66"/>
      <c r="E16" s="67"/>
    </row>
    <row r="17" spans="2:5" ht="15.75" thickBot="1">
      <c r="B17" s="68" t="s">
        <v>62</v>
      </c>
      <c r="C17" s="69"/>
      <c r="D17" s="70"/>
      <c r="E17" s="71">
        <f>E11+E15</f>
        <v>5.45</v>
      </c>
    </row>
  </sheetData>
  <sheetProtection algorithmName="SHA-512" hashValue="R8Tw3C8FrY+cFcVttfcD2UHYQYoRxTmcus1LlObISO5PLHlkK9NP5+T6Sy8N26ipmZTNDM7xpkq+zOpQ4JCm9A==" saltValue="EFv7xZ7JmY3uWxOMhemqkQ==" spinCount="100000" sheet="1" objects="1" scenarios="1"/>
  <mergeCells count="5">
    <mergeCell ref="B12:B14"/>
    <mergeCell ref="B3:C3"/>
    <mergeCell ref="D3:E3"/>
    <mergeCell ref="B4:C4"/>
    <mergeCell ref="B5:B10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Rúbrica TFM MuInTur</vt:lpstr>
      <vt:lpstr>Nota TFM (resumen)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Alberto Palomares Chust</dc:creator>
  <cp:lastModifiedBy>Josepa Costa Murcia</cp:lastModifiedBy>
  <cp:lastPrinted>2026-01-15T08:26:39Z</cp:lastPrinted>
  <dcterms:created xsi:type="dcterms:W3CDTF">2025-09-15T10:19:17Z</dcterms:created>
  <dcterms:modified xsi:type="dcterms:W3CDTF">2026-02-12T12:20:11Z</dcterms:modified>
</cp:coreProperties>
</file>