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145" yWindow="465" windowWidth="19425" windowHeight="11025" tabRatio="500" activeTab="0"/>
  </bookViews>
  <sheets>
    <sheet name="2020 P. NUEVO" sheetId="14" r:id="rId1"/>
  </sheets>
  <definedNames/>
  <calcPr calcId="145621"/>
  <extLst/>
</workbook>
</file>

<file path=xl/comments1.xml><?xml version="1.0" encoding="utf-8"?>
<comments xmlns="http://schemas.openxmlformats.org/spreadsheetml/2006/main">
  <authors>
    <author>julio</author>
  </authors>
  <commentList>
    <comment ref="G6" authorId="0">
      <text>
        <r>
          <rPr>
            <b/>
            <sz val="9"/>
            <rFont val="Tahoma"/>
            <family val="2"/>
          </rPr>
          <t>julio:</t>
        </r>
        <r>
          <rPr>
            <sz val="9"/>
            <rFont val="Tahoma"/>
            <family val="2"/>
          </rPr>
          <t xml:space="preserve">
Antes: Simulador Moonlife 2.0 (2 sesiones con José Ochoa), 700€</t>
        </r>
      </text>
    </comment>
    <comment ref="G12" authorId="0">
      <text>
        <r>
          <rPr>
            <b/>
            <sz val="9"/>
            <rFont val="Tahoma"/>
            <family val="2"/>
          </rPr>
          <t>julio:</t>
        </r>
        <r>
          <rPr>
            <sz val="9"/>
            <rFont val="Tahoma"/>
            <family val="2"/>
          </rPr>
          <t xml:space="preserve">
Antes: Jornada Lego Serious Play (Fco Barrera Peris), 500€</t>
        </r>
      </text>
    </comment>
  </commentList>
</comments>
</file>

<file path=xl/sharedStrings.xml><?xml version="1.0" encoding="utf-8"?>
<sst xmlns="http://schemas.openxmlformats.org/spreadsheetml/2006/main" count="75" uniqueCount="66">
  <si>
    <t>Concepto</t>
  </si>
  <si>
    <t>Asignatura</t>
  </si>
  <si>
    <t>Business Game</t>
  </si>
  <si>
    <t>Profesor</t>
  </si>
  <si>
    <t>Dirección y Técnicas de Venta</t>
  </si>
  <si>
    <t>Josefa Mula</t>
  </si>
  <si>
    <t>Estrategia de Operaciones</t>
  </si>
  <si>
    <t>Estimación Gasto</t>
  </si>
  <si>
    <t xml:space="preserve"> TOTAL</t>
  </si>
  <si>
    <t>José V. Tomás</t>
  </si>
  <si>
    <t>Nº Matriculados</t>
  </si>
  <si>
    <t>David Pla</t>
  </si>
  <si>
    <t>Semestre</t>
  </si>
  <si>
    <t>Pep Capó</t>
  </si>
  <si>
    <t>Vicent Díez</t>
  </si>
  <si>
    <t>Técnicas Avanzadas de Dirección Financiera</t>
  </si>
  <si>
    <t>Manuel Expósito</t>
  </si>
  <si>
    <t>DISPONIBLE</t>
  </si>
  <si>
    <t>Bankia</t>
  </si>
  <si>
    <t>Entorno Económico Internacional</t>
  </si>
  <si>
    <t>Management Estratégico en Entornos Globales</t>
  </si>
  <si>
    <t>Marketing Internacional</t>
  </si>
  <si>
    <t>Técnicas Avanzadas de Investigación Comercial</t>
  </si>
  <si>
    <t>Desarrollo de Habilidades Directivas</t>
  </si>
  <si>
    <t>Comunicación Empresarial</t>
  </si>
  <si>
    <t>Visibilidad de Negocios en la Red</t>
  </si>
  <si>
    <t>Redes Sociales y Community Manager</t>
  </si>
  <si>
    <t>Tecnologías para el E-Business</t>
  </si>
  <si>
    <t>E-Business para Pymes y Emprendedores</t>
  </si>
  <si>
    <t>Herramientas de Business Intelligence</t>
  </si>
  <si>
    <t>Gestión de la Innovación</t>
  </si>
  <si>
    <t>Iniciativa Emprendedora</t>
  </si>
  <si>
    <t>Responsabilidad Social Corporativa</t>
  </si>
  <si>
    <t>Curso</t>
  </si>
  <si>
    <t>Ana Mengual</t>
  </si>
  <si>
    <t>Ana García Bernabeu</t>
  </si>
  <si>
    <t>Julio Miró</t>
  </si>
  <si>
    <t>Ejecución Gasto</t>
  </si>
  <si>
    <t>MBA</t>
  </si>
  <si>
    <t>Pagado</t>
  </si>
  <si>
    <t>Pendiente</t>
  </si>
  <si>
    <t>1B</t>
  </si>
  <si>
    <t>1A</t>
  </si>
  <si>
    <t>2A</t>
  </si>
  <si>
    <t>Contratación de Simulador de Gestión Financiera de Gestionet</t>
  </si>
  <si>
    <t>ITEMS</t>
  </si>
  <si>
    <t xml:space="preserve">Visita a la Agencia Europea de Propiedad Intelectual en Alicante - 200 € bus ida/vuelta </t>
  </si>
  <si>
    <t>PRESUPUESTO ASIGNADO 2020</t>
  </si>
  <si>
    <t>Simulador Markstrat (Licencias): 810 Euros + IVA</t>
  </si>
  <si>
    <t>Jornada Lego Serious Play (Fco Barrera Peris)</t>
  </si>
  <si>
    <t>Baterías psicológicas: COMPETEA y BFQ (COMPETEA: 17,34 € pp , BFQ: 21,78 € pp con IVA) - 25 alumnos</t>
  </si>
  <si>
    <t>OUTDOOR TRAINING FONT ROJA  (falta bus)</t>
  </si>
  <si>
    <t>Desafío en la cocina (50 € por alumno)  (falta bus)</t>
  </si>
  <si>
    <t>Seminario a cargo del Director de Operaciones Tomás Martínez (Pikolinos, 4 h)</t>
  </si>
  <si>
    <t>Seminarios (x2)</t>
  </si>
  <si>
    <t>2 clases de un profesor invitado, experto en Dirección Comercial</t>
  </si>
  <si>
    <t>Autobuses visitas empresas (Desafío Cocina, Outdoor T. Font Roja...)</t>
  </si>
  <si>
    <t>Dirección e innovación estratégica (*)</t>
  </si>
  <si>
    <t>Ebusiness y negocios en Red</t>
  </si>
  <si>
    <t>CONCEPTOS PRESUPUESTO AÑO 2020 - NUEVO MÁSTER DIRECCIÓN DE EMPRESAS (MBA)</t>
  </si>
  <si>
    <t>2020/2021 PLAN VIEJO</t>
  </si>
  <si>
    <t>2020/2021 PLAN NUEVO</t>
  </si>
  <si>
    <t>2019/2020 PLAN VIEJO</t>
  </si>
  <si>
    <t xml:space="preserve">Seminario </t>
  </si>
  <si>
    <t>Simulador Calzadas y Legiones (2 sesiones con José Ochoa)</t>
  </si>
  <si>
    <t>Simulador Boss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</si>
</sst>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_-[$€-2]\ * #,##0.00_-;\-[$€-2]\ * #,##0.00_-;_-[$€-2]\ * &quot;-&quot;??_-;_-@_-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164" fontId="0" fillId="0" borderId="0" xfId="0" applyNumberFormat="1"/>
    <xf numFmtId="164" fontId="2" fillId="3" borderId="1" xfId="0" applyNumberFormat="1" applyFont="1" applyFill="1" applyBorder="1"/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65" fontId="2" fillId="0" borderId="1" xfId="0" applyNumberFormat="1" applyFont="1" applyBorder="1"/>
    <xf numFmtId="165" fontId="0" fillId="0" borderId="1" xfId="0" applyNumberFormat="1" applyFill="1" applyBorder="1"/>
    <xf numFmtId="165" fontId="0" fillId="0" borderId="0" xfId="0" applyNumberFormat="1"/>
    <xf numFmtId="165" fontId="7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/>
    <xf numFmtId="164" fontId="6" fillId="2" borderId="1" xfId="0" applyNumberFormat="1" applyFont="1" applyFill="1" applyBorder="1"/>
    <xf numFmtId="164" fontId="5" fillId="0" borderId="1" xfId="0" applyNumberFormat="1" applyFont="1" applyBorder="1"/>
    <xf numFmtId="164" fontId="6" fillId="0" borderId="0" xfId="0" applyNumberFormat="1" applyFont="1"/>
    <xf numFmtId="164" fontId="5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6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165" fontId="6" fillId="3" borderId="1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zoomScale="110" zoomScaleNormal="110" workbookViewId="0" topLeftCell="C4">
      <selection activeCell="F37" sqref="F37"/>
    </sheetView>
  </sheetViews>
  <sheetFormatPr defaultColWidth="11.00390625" defaultRowHeight="15.75"/>
  <cols>
    <col min="3" max="3" width="40.125" style="0" bestFit="1" customWidth="1"/>
    <col min="5" max="5" width="20.875" style="0" bestFit="1" customWidth="1"/>
    <col min="6" max="6" width="87.125" style="0" customWidth="1"/>
    <col min="7" max="7" width="13.375" style="24" customWidth="1"/>
    <col min="8" max="8" width="14.375" style="0" bestFit="1" customWidth="1"/>
    <col min="9" max="9" width="11.375" style="0" bestFit="1" customWidth="1"/>
    <col min="10" max="10" width="13.625" style="0" customWidth="1"/>
    <col min="12" max="12" width="12.125" style="0" bestFit="1" customWidth="1"/>
  </cols>
  <sheetData>
    <row r="1" spans="1:11" ht="15.75">
      <c r="A1" s="15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4"/>
    </row>
    <row r="2" spans="4:11" ht="15.75">
      <c r="D2" s="14"/>
      <c r="K2" s="14"/>
    </row>
    <row r="3" spans="1:11" ht="15.75">
      <c r="A3" s="12" t="s">
        <v>33</v>
      </c>
      <c r="B3" s="12" t="s">
        <v>12</v>
      </c>
      <c r="C3" s="12" t="s">
        <v>1</v>
      </c>
      <c r="D3" s="12" t="s">
        <v>10</v>
      </c>
      <c r="E3" s="25" t="s">
        <v>3</v>
      </c>
      <c r="F3" s="25" t="s">
        <v>0</v>
      </c>
      <c r="G3" s="25" t="s">
        <v>7</v>
      </c>
      <c r="H3" s="12" t="s">
        <v>37</v>
      </c>
      <c r="I3" s="12" t="s">
        <v>39</v>
      </c>
      <c r="J3" s="12" t="s">
        <v>40</v>
      </c>
      <c r="K3" s="32" t="s">
        <v>45</v>
      </c>
    </row>
    <row r="4" spans="3:11" ht="15.75">
      <c r="C4" s="23"/>
      <c r="D4" s="21"/>
      <c r="E4" s="5"/>
      <c r="F4" s="5"/>
      <c r="G4" s="26"/>
      <c r="H4" s="21"/>
      <c r="I4" s="21"/>
      <c r="J4" s="11">
        <f aca="true" t="shared" si="0" ref="J4:J30">I4-H4</f>
        <v>0</v>
      </c>
      <c r="K4" s="22"/>
    </row>
    <row r="5" spans="1:11" ht="15.75" customHeight="1">
      <c r="A5" s="42" t="s">
        <v>62</v>
      </c>
      <c r="B5" s="45" t="s">
        <v>41</v>
      </c>
      <c r="C5" s="13" t="s">
        <v>2</v>
      </c>
      <c r="D5" s="26">
        <v>23</v>
      </c>
      <c r="E5" s="5" t="s">
        <v>9</v>
      </c>
      <c r="F5" s="5" t="s">
        <v>48</v>
      </c>
      <c r="G5" s="27">
        <v>980.1</v>
      </c>
      <c r="H5" s="18"/>
      <c r="I5" s="18"/>
      <c r="J5" s="11">
        <f t="shared" si="0"/>
        <v>0</v>
      </c>
      <c r="K5" s="22"/>
    </row>
    <row r="6" spans="1:11" ht="15.75">
      <c r="A6" s="43"/>
      <c r="B6" s="46"/>
      <c r="C6" s="38" t="s">
        <v>2</v>
      </c>
      <c r="D6" s="39">
        <v>23</v>
      </c>
      <c r="E6" s="40" t="s">
        <v>9</v>
      </c>
      <c r="F6" s="40" t="s">
        <v>64</v>
      </c>
      <c r="G6" s="41">
        <v>700</v>
      </c>
      <c r="H6" s="18"/>
      <c r="I6" s="18"/>
      <c r="J6" s="11"/>
      <c r="K6" s="22"/>
    </row>
    <row r="7" spans="1:11" ht="15.75">
      <c r="A7" s="43"/>
      <c r="B7" s="46"/>
      <c r="C7" s="13" t="s">
        <v>24</v>
      </c>
      <c r="D7" s="26"/>
      <c r="E7" s="5"/>
      <c r="F7" s="6"/>
      <c r="G7" s="20"/>
      <c r="H7" s="18"/>
      <c r="I7" s="18"/>
      <c r="J7" s="11">
        <f t="shared" si="0"/>
        <v>0</v>
      </c>
      <c r="K7" s="22"/>
    </row>
    <row r="8" spans="1:11" ht="15.75">
      <c r="A8" s="43"/>
      <c r="B8" s="46"/>
      <c r="C8" s="13" t="s">
        <v>23</v>
      </c>
      <c r="D8" s="26">
        <v>25</v>
      </c>
      <c r="E8" s="5" t="s">
        <v>14</v>
      </c>
      <c r="F8" s="5" t="s">
        <v>50</v>
      </c>
      <c r="G8" s="27">
        <v>978</v>
      </c>
      <c r="H8" s="18"/>
      <c r="I8" s="18"/>
      <c r="J8" s="11">
        <f t="shared" si="0"/>
        <v>0</v>
      </c>
      <c r="K8" s="22"/>
    </row>
    <row r="9" spans="1:11" ht="15.75">
      <c r="A9" s="43"/>
      <c r="B9" s="46"/>
      <c r="C9" s="13" t="s">
        <v>23</v>
      </c>
      <c r="D9" s="26">
        <v>25</v>
      </c>
      <c r="E9" s="5" t="s">
        <v>14</v>
      </c>
      <c r="F9" s="5" t="s">
        <v>51</v>
      </c>
      <c r="G9" s="27"/>
      <c r="H9" s="18"/>
      <c r="I9" s="18"/>
      <c r="J9" s="11"/>
      <c r="K9" s="22"/>
    </row>
    <row r="10" spans="1:11" ht="15.75">
      <c r="A10" s="43"/>
      <c r="B10" s="46"/>
      <c r="C10" s="13" t="s">
        <v>23</v>
      </c>
      <c r="D10" s="26">
        <v>25</v>
      </c>
      <c r="E10" s="5" t="s">
        <v>14</v>
      </c>
      <c r="F10" s="5" t="s">
        <v>52</v>
      </c>
      <c r="G10" s="27">
        <v>1250</v>
      </c>
      <c r="H10" s="18"/>
      <c r="I10" s="18"/>
      <c r="J10" s="11">
        <f t="shared" si="0"/>
        <v>0</v>
      </c>
      <c r="K10" s="22"/>
    </row>
    <row r="11" spans="1:11" ht="15.75">
      <c r="A11" s="43"/>
      <c r="B11" s="46"/>
      <c r="C11" s="13" t="s">
        <v>4</v>
      </c>
      <c r="D11" s="26">
        <v>22</v>
      </c>
      <c r="E11" s="5" t="s">
        <v>34</v>
      </c>
      <c r="F11" s="5" t="s">
        <v>55</v>
      </c>
      <c r="G11" s="27">
        <v>300</v>
      </c>
      <c r="H11" s="18"/>
      <c r="I11" s="18"/>
      <c r="J11" s="11">
        <f t="shared" si="0"/>
        <v>0</v>
      </c>
      <c r="K11" s="22"/>
    </row>
    <row r="12" spans="1:11" ht="15.75">
      <c r="A12" s="43"/>
      <c r="B12" s="46"/>
      <c r="C12" s="38" t="s">
        <v>20</v>
      </c>
      <c r="D12" s="39">
        <v>24</v>
      </c>
      <c r="E12" s="40" t="s">
        <v>13</v>
      </c>
      <c r="F12" s="40" t="s">
        <v>65</v>
      </c>
      <c r="G12" s="41">
        <v>800.01</v>
      </c>
      <c r="H12" s="18"/>
      <c r="I12" s="18"/>
      <c r="J12" s="11">
        <f t="shared" si="0"/>
        <v>0</v>
      </c>
      <c r="K12" s="22"/>
    </row>
    <row r="13" spans="1:11" ht="15.75">
      <c r="A13" s="43"/>
      <c r="B13" s="46"/>
      <c r="C13" s="13" t="s">
        <v>21</v>
      </c>
      <c r="D13" s="33"/>
      <c r="E13" s="6"/>
      <c r="F13" s="6"/>
      <c r="G13" s="20"/>
      <c r="H13" s="18"/>
      <c r="I13" s="18"/>
      <c r="J13" s="11">
        <f t="shared" si="0"/>
        <v>0</v>
      </c>
      <c r="K13" s="22"/>
    </row>
    <row r="14" spans="1:11" ht="15.75">
      <c r="A14" s="44"/>
      <c r="B14" s="47"/>
      <c r="C14" s="13" t="s">
        <v>22</v>
      </c>
      <c r="D14" s="33"/>
      <c r="E14" s="6"/>
      <c r="F14" s="6"/>
      <c r="G14" s="20"/>
      <c r="H14" s="18"/>
      <c r="I14" s="18"/>
      <c r="J14" s="11">
        <f t="shared" si="0"/>
        <v>0</v>
      </c>
      <c r="K14" s="22"/>
    </row>
    <row r="15" spans="1:11" ht="15.75">
      <c r="A15" s="42" t="s">
        <v>61</v>
      </c>
      <c r="B15" s="48" t="s">
        <v>42</v>
      </c>
      <c r="C15" s="5" t="s">
        <v>57</v>
      </c>
      <c r="D15" s="26"/>
      <c r="E15" s="5" t="s">
        <v>13</v>
      </c>
      <c r="F15" s="5" t="s">
        <v>49</v>
      </c>
      <c r="G15" s="27">
        <v>500</v>
      </c>
      <c r="H15" s="18"/>
      <c r="I15" s="18"/>
      <c r="J15" s="11">
        <f t="shared" si="0"/>
        <v>0</v>
      </c>
      <c r="K15" s="22"/>
    </row>
    <row r="16" spans="1:11" ht="15.75">
      <c r="A16" s="43"/>
      <c r="B16" s="49"/>
      <c r="C16" s="5" t="s">
        <v>19</v>
      </c>
      <c r="D16" s="26"/>
      <c r="E16" s="5" t="s">
        <v>35</v>
      </c>
      <c r="F16" s="5" t="s">
        <v>46</v>
      </c>
      <c r="G16" s="27">
        <v>200</v>
      </c>
      <c r="H16" s="34"/>
      <c r="I16" s="34"/>
      <c r="J16" s="27">
        <f t="shared" si="0"/>
        <v>0</v>
      </c>
      <c r="K16" s="22"/>
    </row>
    <row r="17" spans="1:11" ht="15.75">
      <c r="A17" s="43"/>
      <c r="B17" s="49"/>
      <c r="C17" s="5" t="s">
        <v>6</v>
      </c>
      <c r="D17" s="26"/>
      <c r="E17" s="5" t="s">
        <v>5</v>
      </c>
      <c r="F17" s="35" t="s">
        <v>53</v>
      </c>
      <c r="G17" s="27">
        <f>200+28.88</f>
        <v>228.88</v>
      </c>
      <c r="H17" s="18"/>
      <c r="I17" s="18"/>
      <c r="J17" s="11">
        <f t="shared" si="0"/>
        <v>0</v>
      </c>
      <c r="K17" s="22"/>
    </row>
    <row r="18" spans="1:11" ht="15.75">
      <c r="A18" s="43"/>
      <c r="B18" s="49"/>
      <c r="C18" s="5" t="s">
        <v>58</v>
      </c>
      <c r="D18" s="33"/>
      <c r="E18" s="6"/>
      <c r="F18" s="6"/>
      <c r="G18" s="20"/>
      <c r="H18" s="18"/>
      <c r="I18" s="18"/>
      <c r="J18" s="11"/>
      <c r="K18" s="22"/>
    </row>
    <row r="19" spans="1:11" ht="15.75">
      <c r="A19" s="43"/>
      <c r="B19" s="49"/>
      <c r="C19" s="5" t="s">
        <v>32</v>
      </c>
      <c r="D19" s="33"/>
      <c r="E19" s="6"/>
      <c r="F19" s="6"/>
      <c r="G19" s="20"/>
      <c r="H19" s="18"/>
      <c r="I19" s="18"/>
      <c r="J19" s="11"/>
      <c r="K19" s="22"/>
    </row>
    <row r="20" spans="1:11" ht="15.75">
      <c r="A20" s="44"/>
      <c r="B20" s="50"/>
      <c r="C20" s="5" t="s">
        <v>15</v>
      </c>
      <c r="D20" s="26"/>
      <c r="E20" s="5" t="s">
        <v>11</v>
      </c>
      <c r="F20" s="5" t="s">
        <v>44</v>
      </c>
      <c r="G20" s="27">
        <v>363</v>
      </c>
      <c r="H20" s="18"/>
      <c r="I20" s="18"/>
      <c r="J20" s="11">
        <f t="shared" si="0"/>
        <v>0</v>
      </c>
      <c r="K20" s="22"/>
    </row>
    <row r="21" spans="1:11" ht="15.75">
      <c r="A21" s="42" t="s">
        <v>60</v>
      </c>
      <c r="B21" s="48" t="s">
        <v>43</v>
      </c>
      <c r="C21" s="2" t="s">
        <v>28</v>
      </c>
      <c r="D21" s="33"/>
      <c r="E21" s="6"/>
      <c r="F21" s="6"/>
      <c r="G21" s="20"/>
      <c r="H21" s="18"/>
      <c r="I21" s="18"/>
      <c r="J21" s="11">
        <f t="shared" si="0"/>
        <v>0</v>
      </c>
      <c r="K21" s="22"/>
    </row>
    <row r="22" spans="1:11" ht="15.75">
      <c r="A22" s="43"/>
      <c r="B22" s="49"/>
      <c r="C22" s="2" t="s">
        <v>30</v>
      </c>
      <c r="D22" s="33"/>
      <c r="E22" s="6"/>
      <c r="F22" s="6"/>
      <c r="G22" s="20"/>
      <c r="H22" s="18"/>
      <c r="I22" s="18"/>
      <c r="J22" s="11">
        <f t="shared" si="0"/>
        <v>0</v>
      </c>
      <c r="K22" s="22"/>
    </row>
    <row r="23" spans="1:11" ht="15.75">
      <c r="A23" s="43"/>
      <c r="B23" s="49"/>
      <c r="C23" s="2" t="s">
        <v>29</v>
      </c>
      <c r="D23" s="26"/>
      <c r="E23" s="5" t="s">
        <v>16</v>
      </c>
      <c r="F23" s="5" t="s">
        <v>54</v>
      </c>
      <c r="G23" s="27">
        <v>400</v>
      </c>
      <c r="H23" s="18"/>
      <c r="I23" s="18"/>
      <c r="J23" s="11">
        <f t="shared" si="0"/>
        <v>0</v>
      </c>
      <c r="K23" s="22"/>
    </row>
    <row r="24" spans="1:11" ht="15.75">
      <c r="A24" s="43"/>
      <c r="B24" s="49"/>
      <c r="C24" s="2" t="s">
        <v>31</v>
      </c>
      <c r="D24" s="33"/>
      <c r="E24" s="6"/>
      <c r="F24" s="6"/>
      <c r="G24" s="20"/>
      <c r="H24" s="18"/>
      <c r="I24" s="18"/>
      <c r="J24" s="11">
        <f t="shared" si="0"/>
        <v>0</v>
      </c>
      <c r="K24" s="22"/>
    </row>
    <row r="25" spans="1:11" ht="15.75">
      <c r="A25" s="43"/>
      <c r="B25" s="49"/>
      <c r="C25" s="2" t="s">
        <v>26</v>
      </c>
      <c r="D25" s="33"/>
      <c r="E25" s="6"/>
      <c r="F25" s="6"/>
      <c r="G25" s="20"/>
      <c r="H25" s="18"/>
      <c r="I25" s="18"/>
      <c r="J25" s="11">
        <f t="shared" si="0"/>
        <v>0</v>
      </c>
      <c r="K25" s="22"/>
    </row>
    <row r="26" spans="1:11" ht="15.75">
      <c r="A26" s="43"/>
      <c r="B26" s="49"/>
      <c r="C26" s="13" t="s">
        <v>32</v>
      </c>
      <c r="D26" s="33"/>
      <c r="E26" s="6"/>
      <c r="F26" s="6"/>
      <c r="G26" s="20"/>
      <c r="H26" s="18"/>
      <c r="I26" s="18"/>
      <c r="J26" s="11">
        <f t="shared" si="0"/>
        <v>0</v>
      </c>
      <c r="K26" s="22"/>
    </row>
    <row r="27" spans="1:11" ht="15.75">
      <c r="A27" s="43"/>
      <c r="B27" s="49"/>
      <c r="C27" s="2" t="s">
        <v>27</v>
      </c>
      <c r="D27" s="33"/>
      <c r="E27" s="6"/>
      <c r="F27" s="6"/>
      <c r="G27" s="20"/>
      <c r="H27" s="18"/>
      <c r="I27" s="18"/>
      <c r="J27" s="11">
        <f t="shared" si="0"/>
        <v>0</v>
      </c>
      <c r="K27" s="22"/>
    </row>
    <row r="28" spans="1:11" ht="15.75">
      <c r="A28" s="44"/>
      <c r="B28" s="49"/>
      <c r="C28" s="2" t="s">
        <v>25</v>
      </c>
      <c r="D28" s="26"/>
      <c r="E28" s="5" t="s">
        <v>36</v>
      </c>
      <c r="F28" s="5" t="s">
        <v>63</v>
      </c>
      <c r="G28" s="27">
        <v>200</v>
      </c>
      <c r="H28" s="18"/>
      <c r="I28" s="18"/>
      <c r="J28" s="11"/>
      <c r="K28" s="22"/>
    </row>
    <row r="29" spans="1:13" ht="15.75">
      <c r="A29" s="36">
        <v>2020</v>
      </c>
      <c r="B29" s="37"/>
      <c r="C29" s="5" t="s">
        <v>38</v>
      </c>
      <c r="D29" s="26"/>
      <c r="E29" s="5"/>
      <c r="F29" s="5" t="s">
        <v>18</v>
      </c>
      <c r="G29" s="27">
        <v>10</v>
      </c>
      <c r="H29" s="18"/>
      <c r="I29" s="18"/>
      <c r="J29" s="11">
        <f t="shared" si="0"/>
        <v>0</v>
      </c>
      <c r="K29" s="22"/>
      <c r="M29" s="19"/>
    </row>
    <row r="30" spans="1:11" ht="15.75">
      <c r="A30" s="36">
        <v>2020</v>
      </c>
      <c r="B30" s="36"/>
      <c r="C30" s="5" t="s">
        <v>38</v>
      </c>
      <c r="D30" s="26"/>
      <c r="E30" s="5"/>
      <c r="F30" s="5" t="s">
        <v>56</v>
      </c>
      <c r="G30" s="27">
        <f>310+150</f>
        <v>460</v>
      </c>
      <c r="H30" s="18"/>
      <c r="I30" s="18"/>
      <c r="J30" s="11">
        <f t="shared" si="0"/>
        <v>0</v>
      </c>
      <c r="K30" s="22"/>
    </row>
    <row r="31" spans="4:11" ht="15.75">
      <c r="D31" s="14"/>
      <c r="F31" s="3"/>
      <c r="G31" s="28"/>
      <c r="H31" s="7"/>
      <c r="I31" s="7"/>
      <c r="J31" s="7"/>
      <c r="K31" s="14"/>
    </row>
    <row r="32" spans="4:11" ht="15.75">
      <c r="D32" s="14"/>
      <c r="F32" s="1" t="s">
        <v>8</v>
      </c>
      <c r="G32" s="29">
        <f>SUM(G4:G30)</f>
        <v>7369.990000000001</v>
      </c>
      <c r="H32" s="8">
        <f aca="true" t="shared" si="1" ref="H32:J32">SUM(H4:H30)</f>
        <v>0</v>
      </c>
      <c r="I32" s="8">
        <f t="shared" si="1"/>
        <v>0</v>
      </c>
      <c r="J32" s="8">
        <f t="shared" si="1"/>
        <v>0</v>
      </c>
      <c r="K32" s="14"/>
    </row>
    <row r="33" spans="4:11" ht="15.75">
      <c r="D33" s="14"/>
      <c r="G33" s="30"/>
      <c r="H33" s="9"/>
      <c r="I33" s="9"/>
      <c r="J33" s="9"/>
      <c r="K33" s="14"/>
    </row>
    <row r="34" spans="4:12" ht="15.75">
      <c r="D34" s="14"/>
      <c r="F34" s="4" t="s">
        <v>47</v>
      </c>
      <c r="G34" s="31">
        <v>6434.11</v>
      </c>
      <c r="H34" s="31">
        <v>6434.11</v>
      </c>
      <c r="I34" s="31">
        <v>6434.11</v>
      </c>
      <c r="J34" s="10"/>
      <c r="K34" s="14"/>
      <c r="L34" s="19"/>
    </row>
    <row r="35" spans="4:11" ht="15.75">
      <c r="D35" s="14"/>
      <c r="F35" t="s">
        <v>17</v>
      </c>
      <c r="G35" s="27">
        <f>G34-G32</f>
        <v>-935.880000000001</v>
      </c>
      <c r="H35" s="17">
        <f>H34-H32</f>
        <v>6434.11</v>
      </c>
      <c r="I35" s="17">
        <f>I34-I32</f>
        <v>6434.11</v>
      </c>
      <c r="J35" s="9"/>
      <c r="K35" s="14"/>
    </row>
  </sheetData>
  <mergeCells count="6">
    <mergeCell ref="A5:A14"/>
    <mergeCell ref="B5:B14"/>
    <mergeCell ref="B15:B20"/>
    <mergeCell ref="B21:B28"/>
    <mergeCell ref="A15:A20"/>
    <mergeCell ref="A21:A28"/>
  </mergeCells>
  <conditionalFormatting sqref="G35:I35 J4:K30">
    <cfRule type="cellIs" priority="2" dxfId="1" operator="lessThan">
      <formula>0</formula>
    </cfRule>
  </conditionalFormatting>
  <conditionalFormatting sqref="G35:I35 J4:K30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Politecnica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Vicente Tomás</dc:creator>
  <cp:keywords/>
  <dc:description/>
  <cp:lastModifiedBy>usrepsa</cp:lastModifiedBy>
  <cp:lastPrinted>2020-01-27T10:03:42Z</cp:lastPrinted>
  <dcterms:created xsi:type="dcterms:W3CDTF">2015-06-01T11:05:34Z</dcterms:created>
  <dcterms:modified xsi:type="dcterms:W3CDTF">2020-09-30T10:35:06Z</dcterms:modified>
  <cp:category/>
  <cp:version/>
  <cp:contentType/>
  <cp:contentStatus/>
</cp:coreProperties>
</file>